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vitation for Bids 2023\October 2023\Omuthiya 30\"/>
    </mc:Choice>
  </mc:AlternateContent>
  <xr:revisionPtr revIDLastSave="0" documentId="13_ncr:1_{EA8C12B6-0C9B-4CAB-AC87-AD78882E715F}" xr6:coauthVersionLast="36" xr6:coauthVersionMax="36" xr10:uidLastSave="{00000000-0000-0000-0000-000000000000}"/>
  <workbookProtection workbookAlgorithmName="SHA-512" workbookHashValue="eVSM4R6CAxutOb3pksKV/3iEG3RRgficj0bi8MoKqqS90gPf0UTdhpl8I4hLHmJzFqeW748steka3uMpdNaCkw==" workbookSaltValue="2upBlqzJvKe6tqt6oqfSvg==" workbookSpinCount="100000" lockStructure="1"/>
  <bookViews>
    <workbookView xWindow="0" yWindow="0" windowWidth="20490" windowHeight="6945" activeTab="2" xr2:uid="{B316E5DA-3747-4042-B407-A8186301B7B1}"/>
  </bookViews>
  <sheets>
    <sheet name="Schedule of Costs" sheetId="1" r:id="rId1"/>
    <sheet name="Schedule of Options" sheetId="4" r:id="rId2"/>
    <sheet name="SCHEDULE SUMMARY" sheetId="3" r:id="rId3"/>
  </sheets>
  <definedNames>
    <definedName name="_xlnm.Print_Area" localSheetId="0">'Schedule of Costs'!$C$1:$S$31</definedName>
    <definedName name="_xlnm.Print_Area" localSheetId="2">'SCHEDULE SUMMARY'!$B$1:$M$36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3" l="1"/>
  <c r="O17" i="4" l="1"/>
  <c r="O18" i="4"/>
  <c r="O19" i="4"/>
  <c r="P19" i="4" s="1"/>
  <c r="O16" i="4"/>
  <c r="P16" i="4" s="1"/>
  <c r="E20" i="4"/>
  <c r="P18" i="4"/>
  <c r="P17" i="4"/>
  <c r="R19" i="1"/>
  <c r="R18" i="1"/>
  <c r="R17" i="1"/>
  <c r="R16" i="1"/>
  <c r="S16" i="1" l="1"/>
  <c r="S17" i="1"/>
  <c r="S18" i="1"/>
  <c r="S19" i="1"/>
  <c r="S20" i="1" l="1"/>
  <c r="H11" i="3" s="1"/>
  <c r="E20" i="1"/>
  <c r="H16" i="3" l="1"/>
  <c r="H25" i="3" s="1"/>
</calcChain>
</file>

<file path=xl/sharedStrings.xml><?xml version="1.0" encoding="utf-8"?>
<sst xmlns="http://schemas.openxmlformats.org/spreadsheetml/2006/main" count="71" uniqueCount="49">
  <si>
    <t>NATIONAL HOUSING ENTERPRISE</t>
  </si>
  <si>
    <t xml:space="preserve">    SCHEDULE OF CONSTRUCTION COST  AND SUMMARY</t>
  </si>
  <si>
    <t>HOUSE TYPE</t>
  </si>
  <si>
    <t>HOUSE SIZE (m²)</t>
  </si>
  <si>
    <t>NO. OF HOUSES</t>
  </si>
  <si>
    <t>BASIC CONSTRUCTION COST / HOUSE</t>
  </si>
  <si>
    <t>EXTERNAL PAINT</t>
  </si>
  <si>
    <t>INTERNAL PAINT</t>
  </si>
  <si>
    <t>CERAMICTILES WALLS</t>
  </si>
  <si>
    <t>CERAMIC TILES FLOOR</t>
  </si>
  <si>
    <t>HOT WATER (GEYSER)</t>
  </si>
  <si>
    <t>APRON</t>
  </si>
  <si>
    <t>RAIN WATER GOODS</t>
  </si>
  <si>
    <t>FENCING AS PER DRAWINGS</t>
  </si>
  <si>
    <t>CEILINGS</t>
  </si>
  <si>
    <t>TOTAL CONSTR. COST / HOUSE (EXCL VAT)</t>
  </si>
  <si>
    <t>TOTAL CONSTR. COST (EXCL. VAT)</t>
  </si>
  <si>
    <t>C/F TO FORM OF TENDER:</t>
  </si>
  <si>
    <t>*THE VAT ACT, 10 OF 2000, AS AMENDED ALLOWS THE FOLLOWING</t>
  </si>
  <si>
    <t xml:space="preserve"> VAT REGISTERED CONTRACTORS SUPPLYING SERVICES IN THE FORM OF ERECTION OR EXTENSION TO BUILDINGS</t>
  </si>
  <si>
    <t>USED SOLELY FOR RESIDENTIAL PURPOSES TO  A DEVELOPER,  (EG. NHE), MAY ZERO RATE SUCH SERVICES.</t>
  </si>
  <si>
    <t xml:space="preserve">THEREFORE THE CONTRACTOR IF VAT REGISTERED, WILL BE IN A POSITION TO CLAIM THE INPUT TAX ON THEIR ACQUISITIONS, </t>
  </si>
  <si>
    <t>i.g. BUILDING MATERIALS, ETC.</t>
  </si>
  <si>
    <t xml:space="preserve">SUMMARY OF CONSTRUCTION COST </t>
  </si>
  <si>
    <t>TOTAL CONSTRUCTION COST FOR HOUSES</t>
  </si>
  <si>
    <t xml:space="preserve">Excluding VAT): </t>
  </si>
  <si>
    <t xml:space="preserve">SUB TOTAL CONSTRUCTION COST: </t>
  </si>
  <si>
    <t>*ADD VAT</t>
  </si>
  <si>
    <t>TOTAL CONSTRUCTION COST</t>
  </si>
  <si>
    <t>CARRIED FORWARD TO FORM OF TENDER</t>
  </si>
  <si>
    <t>ISUP COMMOM ROOM x5</t>
  </si>
  <si>
    <t>ISUP 1 x5</t>
  </si>
  <si>
    <t>ISUP 2 x10</t>
  </si>
  <si>
    <t>ISUP 3 x10</t>
  </si>
  <si>
    <t>UNDER SINK CUPBOARD</t>
  </si>
  <si>
    <t>ELECTRICAL CABLE SUPPLY FROM KIOSK TO HOUSE (AS MEASURED ON SITE &amp; AVG PER HOUSE)</t>
  </si>
  <si>
    <t>TOTAL CONSTRUCTION COST FOR 30 HOUSES</t>
  </si>
  <si>
    <t>*Do not include or enter amount/value for or under Ceramic Tiles Floor, Hot Water (Geyser), Aprons, Rain Water Goods, Ceiling, Fascias, Sisalation and Mirrors</t>
  </si>
  <si>
    <t xml:space="preserve">CONSTRUCTION OF THIRTY (30) HOUSES IN OMUTHIYA
</t>
  </si>
  <si>
    <t>PROJECT CODE: 783 231</t>
  </si>
  <si>
    <t xml:space="preserve">COMPLETION OF THE CONSTRUCTION OF THRITY (30) HOUSES IN OMUTHIYA
</t>
  </si>
  <si>
    <t>BEDROOM CUPBOARD</t>
  </si>
  <si>
    <t>FASCIAS</t>
  </si>
  <si>
    <t>SISALATIONS</t>
  </si>
  <si>
    <t>BATHROOM MIRRORS</t>
  </si>
  <si>
    <t>TOTAL AMOUNT/ HOUSE (EXCL VAT)</t>
  </si>
  <si>
    <t>TOTAL AMOUNT/ HOUSE (INCL VAT)</t>
  </si>
  <si>
    <t>*ABOVE COST MUST INCLUDE MATERIAL, LABOUR, OVERHEAD (Ps&amp;Gs) &amp; PROFITS AND VAT</t>
  </si>
  <si>
    <t xml:space="preserve">    SCHEDULE OF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</si>
</sst>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1" fontId="4" fillId="2" borderId="13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/>
    </xf>
    <xf numFmtId="4" fontId="0" fillId="2" borderId="0" xfId="0" applyNumberFormat="1" applyFill="1"/>
    <xf numFmtId="4" fontId="5" fillId="2" borderId="0" xfId="0" applyNumberFormat="1" applyFont="1" applyFill="1" applyAlignment="1">
      <alignment horizontal="right" vertical="center"/>
    </xf>
    <xf numFmtId="4" fontId="6" fillId="2" borderId="14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" fontId="0" fillId="2" borderId="0" xfId="0" applyNumberFormat="1" applyFill="1" applyBorder="1"/>
    <xf numFmtId="4" fontId="0" fillId="2" borderId="0" xfId="0" applyNumberFormat="1" applyFill="1" applyAlignment="1">
      <alignment horizontal="right"/>
    </xf>
    <xf numFmtId="4" fontId="0" fillId="2" borderId="13" xfId="0" applyNumberFormat="1" applyFill="1" applyBorder="1"/>
    <xf numFmtId="0" fontId="7" fillId="2" borderId="0" xfId="0" applyFont="1" applyFill="1"/>
    <xf numFmtId="0" fontId="8" fillId="2" borderId="0" xfId="0" applyFont="1" applyFill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Border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0" xfId="0" applyFont="1"/>
    <xf numFmtId="0" fontId="8" fillId="0" borderId="20" xfId="0" applyFont="1" applyBorder="1"/>
    <xf numFmtId="0" fontId="8" fillId="0" borderId="0" xfId="0" applyFont="1" applyBorder="1"/>
    <xf numFmtId="0" fontId="8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0" xfId="0" applyFont="1" applyFill="1" applyAlignment="1">
      <alignment horizontal="centerContinuous" wrapText="1"/>
    </xf>
    <xf numFmtId="0" fontId="5" fillId="2" borderId="29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2" fontId="5" fillId="2" borderId="12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2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34D9-4631-4C50-9092-86BF5B0AB953}">
  <sheetPr>
    <pageSetUpPr fitToPage="1"/>
  </sheetPr>
  <dimension ref="A1:T35"/>
  <sheetViews>
    <sheetView zoomScale="80" zoomScaleNormal="80" workbookViewId="0">
      <selection activeCell="Q17" sqref="Q17"/>
    </sheetView>
  </sheetViews>
  <sheetFormatPr defaultRowHeight="12.75" x14ac:dyDescent="0.2"/>
  <cols>
    <col min="1" max="1" width="9.140625" customWidth="1"/>
    <col min="2" max="2" width="5.7109375" customWidth="1"/>
    <col min="3" max="3" width="23.5703125" customWidth="1"/>
    <col min="4" max="4" width="12.42578125" customWidth="1"/>
    <col min="5" max="5" width="13.5703125" customWidth="1"/>
    <col min="6" max="17" width="16" customWidth="1"/>
    <col min="18" max="18" width="17" customWidth="1"/>
    <col min="19" max="19" width="21.5703125" bestFit="1" customWidth="1"/>
    <col min="20" max="20" width="2.42578125" customWidth="1"/>
    <col min="259" max="259" width="5.7109375" customWidth="1"/>
    <col min="260" max="260" width="19.5703125" customWidth="1"/>
    <col min="261" max="261" width="12.42578125" customWidth="1"/>
    <col min="263" max="273" width="16" customWidth="1"/>
    <col min="274" max="274" width="17" customWidth="1"/>
    <col min="275" max="275" width="21.5703125" bestFit="1" customWidth="1"/>
    <col min="276" max="276" width="2.42578125" customWidth="1"/>
    <col min="515" max="515" width="5.7109375" customWidth="1"/>
    <col min="516" max="516" width="19.5703125" customWidth="1"/>
    <col min="517" max="517" width="12.42578125" customWidth="1"/>
    <col min="519" max="529" width="16" customWidth="1"/>
    <col min="530" max="530" width="17" customWidth="1"/>
    <col min="531" max="531" width="21.5703125" bestFit="1" customWidth="1"/>
    <col min="532" max="532" width="2.42578125" customWidth="1"/>
    <col min="771" max="771" width="5.7109375" customWidth="1"/>
    <col min="772" max="772" width="19.5703125" customWidth="1"/>
    <col min="773" max="773" width="12.42578125" customWidth="1"/>
    <col min="775" max="785" width="16" customWidth="1"/>
    <col min="786" max="786" width="17" customWidth="1"/>
    <col min="787" max="787" width="21.5703125" bestFit="1" customWidth="1"/>
    <col min="788" max="788" width="2.42578125" customWidth="1"/>
    <col min="1027" max="1027" width="5.7109375" customWidth="1"/>
    <col min="1028" max="1028" width="19.5703125" customWidth="1"/>
    <col min="1029" max="1029" width="12.42578125" customWidth="1"/>
    <col min="1031" max="1041" width="16" customWidth="1"/>
    <col min="1042" max="1042" width="17" customWidth="1"/>
    <col min="1043" max="1043" width="21.5703125" bestFit="1" customWidth="1"/>
    <col min="1044" max="1044" width="2.42578125" customWidth="1"/>
    <col min="1283" max="1283" width="5.7109375" customWidth="1"/>
    <col min="1284" max="1284" width="19.5703125" customWidth="1"/>
    <col min="1285" max="1285" width="12.42578125" customWidth="1"/>
    <col min="1287" max="1297" width="16" customWidth="1"/>
    <col min="1298" max="1298" width="17" customWidth="1"/>
    <col min="1299" max="1299" width="21.5703125" bestFit="1" customWidth="1"/>
    <col min="1300" max="1300" width="2.42578125" customWidth="1"/>
    <col min="1539" max="1539" width="5.7109375" customWidth="1"/>
    <col min="1540" max="1540" width="19.5703125" customWidth="1"/>
    <col min="1541" max="1541" width="12.42578125" customWidth="1"/>
    <col min="1543" max="1553" width="16" customWidth="1"/>
    <col min="1554" max="1554" width="17" customWidth="1"/>
    <col min="1555" max="1555" width="21.5703125" bestFit="1" customWidth="1"/>
    <col min="1556" max="1556" width="2.42578125" customWidth="1"/>
    <col min="1795" max="1795" width="5.7109375" customWidth="1"/>
    <col min="1796" max="1796" width="19.5703125" customWidth="1"/>
    <col min="1797" max="1797" width="12.42578125" customWidth="1"/>
    <col min="1799" max="1809" width="16" customWidth="1"/>
    <col min="1810" max="1810" width="17" customWidth="1"/>
    <col min="1811" max="1811" width="21.5703125" bestFit="1" customWidth="1"/>
    <col min="1812" max="1812" width="2.42578125" customWidth="1"/>
    <col min="2051" max="2051" width="5.7109375" customWidth="1"/>
    <col min="2052" max="2052" width="19.5703125" customWidth="1"/>
    <col min="2053" max="2053" width="12.42578125" customWidth="1"/>
    <col min="2055" max="2065" width="16" customWidth="1"/>
    <col min="2066" max="2066" width="17" customWidth="1"/>
    <col min="2067" max="2067" width="21.5703125" bestFit="1" customWidth="1"/>
    <col min="2068" max="2068" width="2.42578125" customWidth="1"/>
    <col min="2307" max="2307" width="5.7109375" customWidth="1"/>
    <col min="2308" max="2308" width="19.5703125" customWidth="1"/>
    <col min="2309" max="2309" width="12.42578125" customWidth="1"/>
    <col min="2311" max="2321" width="16" customWidth="1"/>
    <col min="2322" max="2322" width="17" customWidth="1"/>
    <col min="2323" max="2323" width="21.5703125" bestFit="1" customWidth="1"/>
    <col min="2324" max="2324" width="2.42578125" customWidth="1"/>
    <col min="2563" max="2563" width="5.7109375" customWidth="1"/>
    <col min="2564" max="2564" width="19.5703125" customWidth="1"/>
    <col min="2565" max="2565" width="12.42578125" customWidth="1"/>
    <col min="2567" max="2577" width="16" customWidth="1"/>
    <col min="2578" max="2578" width="17" customWidth="1"/>
    <col min="2579" max="2579" width="21.5703125" bestFit="1" customWidth="1"/>
    <col min="2580" max="2580" width="2.42578125" customWidth="1"/>
    <col min="2819" max="2819" width="5.7109375" customWidth="1"/>
    <col min="2820" max="2820" width="19.5703125" customWidth="1"/>
    <col min="2821" max="2821" width="12.42578125" customWidth="1"/>
    <col min="2823" max="2833" width="16" customWidth="1"/>
    <col min="2834" max="2834" width="17" customWidth="1"/>
    <col min="2835" max="2835" width="21.5703125" bestFit="1" customWidth="1"/>
    <col min="2836" max="2836" width="2.42578125" customWidth="1"/>
    <col min="3075" max="3075" width="5.7109375" customWidth="1"/>
    <col min="3076" max="3076" width="19.5703125" customWidth="1"/>
    <col min="3077" max="3077" width="12.42578125" customWidth="1"/>
    <col min="3079" max="3089" width="16" customWidth="1"/>
    <col min="3090" max="3090" width="17" customWidth="1"/>
    <col min="3091" max="3091" width="21.5703125" bestFit="1" customWidth="1"/>
    <col min="3092" max="3092" width="2.42578125" customWidth="1"/>
    <col min="3331" max="3331" width="5.7109375" customWidth="1"/>
    <col min="3332" max="3332" width="19.5703125" customWidth="1"/>
    <col min="3333" max="3333" width="12.42578125" customWidth="1"/>
    <col min="3335" max="3345" width="16" customWidth="1"/>
    <col min="3346" max="3346" width="17" customWidth="1"/>
    <col min="3347" max="3347" width="21.5703125" bestFit="1" customWidth="1"/>
    <col min="3348" max="3348" width="2.42578125" customWidth="1"/>
    <col min="3587" max="3587" width="5.7109375" customWidth="1"/>
    <col min="3588" max="3588" width="19.5703125" customWidth="1"/>
    <col min="3589" max="3589" width="12.42578125" customWidth="1"/>
    <col min="3591" max="3601" width="16" customWidth="1"/>
    <col min="3602" max="3602" width="17" customWidth="1"/>
    <col min="3603" max="3603" width="21.5703125" bestFit="1" customWidth="1"/>
    <col min="3604" max="3604" width="2.42578125" customWidth="1"/>
    <col min="3843" max="3843" width="5.7109375" customWidth="1"/>
    <col min="3844" max="3844" width="19.5703125" customWidth="1"/>
    <col min="3845" max="3845" width="12.42578125" customWidth="1"/>
    <col min="3847" max="3857" width="16" customWidth="1"/>
    <col min="3858" max="3858" width="17" customWidth="1"/>
    <col min="3859" max="3859" width="21.5703125" bestFit="1" customWidth="1"/>
    <col min="3860" max="3860" width="2.42578125" customWidth="1"/>
    <col min="4099" max="4099" width="5.7109375" customWidth="1"/>
    <col min="4100" max="4100" width="19.5703125" customWidth="1"/>
    <col min="4101" max="4101" width="12.42578125" customWidth="1"/>
    <col min="4103" max="4113" width="16" customWidth="1"/>
    <col min="4114" max="4114" width="17" customWidth="1"/>
    <col min="4115" max="4115" width="21.5703125" bestFit="1" customWidth="1"/>
    <col min="4116" max="4116" width="2.42578125" customWidth="1"/>
    <col min="4355" max="4355" width="5.7109375" customWidth="1"/>
    <col min="4356" max="4356" width="19.5703125" customWidth="1"/>
    <col min="4357" max="4357" width="12.42578125" customWidth="1"/>
    <col min="4359" max="4369" width="16" customWidth="1"/>
    <col min="4370" max="4370" width="17" customWidth="1"/>
    <col min="4371" max="4371" width="21.5703125" bestFit="1" customWidth="1"/>
    <col min="4372" max="4372" width="2.42578125" customWidth="1"/>
    <col min="4611" max="4611" width="5.7109375" customWidth="1"/>
    <col min="4612" max="4612" width="19.5703125" customWidth="1"/>
    <col min="4613" max="4613" width="12.42578125" customWidth="1"/>
    <col min="4615" max="4625" width="16" customWidth="1"/>
    <col min="4626" max="4626" width="17" customWidth="1"/>
    <col min="4627" max="4627" width="21.5703125" bestFit="1" customWidth="1"/>
    <col min="4628" max="4628" width="2.42578125" customWidth="1"/>
    <col min="4867" max="4867" width="5.7109375" customWidth="1"/>
    <col min="4868" max="4868" width="19.5703125" customWidth="1"/>
    <col min="4869" max="4869" width="12.42578125" customWidth="1"/>
    <col min="4871" max="4881" width="16" customWidth="1"/>
    <col min="4882" max="4882" width="17" customWidth="1"/>
    <col min="4883" max="4883" width="21.5703125" bestFit="1" customWidth="1"/>
    <col min="4884" max="4884" width="2.42578125" customWidth="1"/>
    <col min="5123" max="5123" width="5.7109375" customWidth="1"/>
    <col min="5124" max="5124" width="19.5703125" customWidth="1"/>
    <col min="5125" max="5125" width="12.42578125" customWidth="1"/>
    <col min="5127" max="5137" width="16" customWidth="1"/>
    <col min="5138" max="5138" width="17" customWidth="1"/>
    <col min="5139" max="5139" width="21.5703125" bestFit="1" customWidth="1"/>
    <col min="5140" max="5140" width="2.42578125" customWidth="1"/>
    <col min="5379" max="5379" width="5.7109375" customWidth="1"/>
    <col min="5380" max="5380" width="19.5703125" customWidth="1"/>
    <col min="5381" max="5381" width="12.42578125" customWidth="1"/>
    <col min="5383" max="5393" width="16" customWidth="1"/>
    <col min="5394" max="5394" width="17" customWidth="1"/>
    <col min="5395" max="5395" width="21.5703125" bestFit="1" customWidth="1"/>
    <col min="5396" max="5396" width="2.42578125" customWidth="1"/>
    <col min="5635" max="5635" width="5.7109375" customWidth="1"/>
    <col min="5636" max="5636" width="19.5703125" customWidth="1"/>
    <col min="5637" max="5637" width="12.42578125" customWidth="1"/>
    <col min="5639" max="5649" width="16" customWidth="1"/>
    <col min="5650" max="5650" width="17" customWidth="1"/>
    <col min="5651" max="5651" width="21.5703125" bestFit="1" customWidth="1"/>
    <col min="5652" max="5652" width="2.42578125" customWidth="1"/>
    <col min="5891" max="5891" width="5.7109375" customWidth="1"/>
    <col min="5892" max="5892" width="19.5703125" customWidth="1"/>
    <col min="5893" max="5893" width="12.42578125" customWidth="1"/>
    <col min="5895" max="5905" width="16" customWidth="1"/>
    <col min="5906" max="5906" width="17" customWidth="1"/>
    <col min="5907" max="5907" width="21.5703125" bestFit="1" customWidth="1"/>
    <col min="5908" max="5908" width="2.42578125" customWidth="1"/>
    <col min="6147" max="6147" width="5.7109375" customWidth="1"/>
    <col min="6148" max="6148" width="19.5703125" customWidth="1"/>
    <col min="6149" max="6149" width="12.42578125" customWidth="1"/>
    <col min="6151" max="6161" width="16" customWidth="1"/>
    <col min="6162" max="6162" width="17" customWidth="1"/>
    <col min="6163" max="6163" width="21.5703125" bestFit="1" customWidth="1"/>
    <col min="6164" max="6164" width="2.42578125" customWidth="1"/>
    <col min="6403" max="6403" width="5.7109375" customWidth="1"/>
    <col min="6404" max="6404" width="19.5703125" customWidth="1"/>
    <col min="6405" max="6405" width="12.42578125" customWidth="1"/>
    <col min="6407" max="6417" width="16" customWidth="1"/>
    <col min="6418" max="6418" width="17" customWidth="1"/>
    <col min="6419" max="6419" width="21.5703125" bestFit="1" customWidth="1"/>
    <col min="6420" max="6420" width="2.42578125" customWidth="1"/>
    <col min="6659" max="6659" width="5.7109375" customWidth="1"/>
    <col min="6660" max="6660" width="19.5703125" customWidth="1"/>
    <col min="6661" max="6661" width="12.42578125" customWidth="1"/>
    <col min="6663" max="6673" width="16" customWidth="1"/>
    <col min="6674" max="6674" width="17" customWidth="1"/>
    <col min="6675" max="6675" width="21.5703125" bestFit="1" customWidth="1"/>
    <col min="6676" max="6676" width="2.42578125" customWidth="1"/>
    <col min="6915" max="6915" width="5.7109375" customWidth="1"/>
    <col min="6916" max="6916" width="19.5703125" customWidth="1"/>
    <col min="6917" max="6917" width="12.42578125" customWidth="1"/>
    <col min="6919" max="6929" width="16" customWidth="1"/>
    <col min="6930" max="6930" width="17" customWidth="1"/>
    <col min="6931" max="6931" width="21.5703125" bestFit="1" customWidth="1"/>
    <col min="6932" max="6932" width="2.42578125" customWidth="1"/>
    <col min="7171" max="7171" width="5.7109375" customWidth="1"/>
    <col min="7172" max="7172" width="19.5703125" customWidth="1"/>
    <col min="7173" max="7173" width="12.42578125" customWidth="1"/>
    <col min="7175" max="7185" width="16" customWidth="1"/>
    <col min="7186" max="7186" width="17" customWidth="1"/>
    <col min="7187" max="7187" width="21.5703125" bestFit="1" customWidth="1"/>
    <col min="7188" max="7188" width="2.42578125" customWidth="1"/>
    <col min="7427" max="7427" width="5.7109375" customWidth="1"/>
    <col min="7428" max="7428" width="19.5703125" customWidth="1"/>
    <col min="7429" max="7429" width="12.42578125" customWidth="1"/>
    <col min="7431" max="7441" width="16" customWidth="1"/>
    <col min="7442" max="7442" width="17" customWidth="1"/>
    <col min="7443" max="7443" width="21.5703125" bestFit="1" customWidth="1"/>
    <col min="7444" max="7444" width="2.42578125" customWidth="1"/>
    <col min="7683" max="7683" width="5.7109375" customWidth="1"/>
    <col min="7684" max="7684" width="19.5703125" customWidth="1"/>
    <col min="7685" max="7685" width="12.42578125" customWidth="1"/>
    <col min="7687" max="7697" width="16" customWidth="1"/>
    <col min="7698" max="7698" width="17" customWidth="1"/>
    <col min="7699" max="7699" width="21.5703125" bestFit="1" customWidth="1"/>
    <col min="7700" max="7700" width="2.42578125" customWidth="1"/>
    <col min="7939" max="7939" width="5.7109375" customWidth="1"/>
    <col min="7940" max="7940" width="19.5703125" customWidth="1"/>
    <col min="7941" max="7941" width="12.42578125" customWidth="1"/>
    <col min="7943" max="7953" width="16" customWidth="1"/>
    <col min="7954" max="7954" width="17" customWidth="1"/>
    <col min="7955" max="7955" width="21.5703125" bestFit="1" customWidth="1"/>
    <col min="7956" max="7956" width="2.42578125" customWidth="1"/>
    <col min="8195" max="8195" width="5.7109375" customWidth="1"/>
    <col min="8196" max="8196" width="19.5703125" customWidth="1"/>
    <col min="8197" max="8197" width="12.42578125" customWidth="1"/>
    <col min="8199" max="8209" width="16" customWidth="1"/>
    <col min="8210" max="8210" width="17" customWidth="1"/>
    <col min="8211" max="8211" width="21.5703125" bestFit="1" customWidth="1"/>
    <col min="8212" max="8212" width="2.42578125" customWidth="1"/>
    <col min="8451" max="8451" width="5.7109375" customWidth="1"/>
    <col min="8452" max="8452" width="19.5703125" customWidth="1"/>
    <col min="8453" max="8453" width="12.42578125" customWidth="1"/>
    <col min="8455" max="8465" width="16" customWidth="1"/>
    <col min="8466" max="8466" width="17" customWidth="1"/>
    <col min="8467" max="8467" width="21.5703125" bestFit="1" customWidth="1"/>
    <col min="8468" max="8468" width="2.42578125" customWidth="1"/>
    <col min="8707" max="8707" width="5.7109375" customWidth="1"/>
    <col min="8708" max="8708" width="19.5703125" customWidth="1"/>
    <col min="8709" max="8709" width="12.42578125" customWidth="1"/>
    <col min="8711" max="8721" width="16" customWidth="1"/>
    <col min="8722" max="8722" width="17" customWidth="1"/>
    <col min="8723" max="8723" width="21.5703125" bestFit="1" customWidth="1"/>
    <col min="8724" max="8724" width="2.42578125" customWidth="1"/>
    <col min="8963" max="8963" width="5.7109375" customWidth="1"/>
    <col min="8964" max="8964" width="19.5703125" customWidth="1"/>
    <col min="8965" max="8965" width="12.42578125" customWidth="1"/>
    <col min="8967" max="8977" width="16" customWidth="1"/>
    <col min="8978" max="8978" width="17" customWidth="1"/>
    <col min="8979" max="8979" width="21.5703125" bestFit="1" customWidth="1"/>
    <col min="8980" max="8980" width="2.42578125" customWidth="1"/>
    <col min="9219" max="9219" width="5.7109375" customWidth="1"/>
    <col min="9220" max="9220" width="19.5703125" customWidth="1"/>
    <col min="9221" max="9221" width="12.42578125" customWidth="1"/>
    <col min="9223" max="9233" width="16" customWidth="1"/>
    <col min="9234" max="9234" width="17" customWidth="1"/>
    <col min="9235" max="9235" width="21.5703125" bestFit="1" customWidth="1"/>
    <col min="9236" max="9236" width="2.42578125" customWidth="1"/>
    <col min="9475" max="9475" width="5.7109375" customWidth="1"/>
    <col min="9476" max="9476" width="19.5703125" customWidth="1"/>
    <col min="9477" max="9477" width="12.42578125" customWidth="1"/>
    <col min="9479" max="9489" width="16" customWidth="1"/>
    <col min="9490" max="9490" width="17" customWidth="1"/>
    <col min="9491" max="9491" width="21.5703125" bestFit="1" customWidth="1"/>
    <col min="9492" max="9492" width="2.42578125" customWidth="1"/>
    <col min="9731" max="9731" width="5.7109375" customWidth="1"/>
    <col min="9732" max="9732" width="19.5703125" customWidth="1"/>
    <col min="9733" max="9733" width="12.42578125" customWidth="1"/>
    <col min="9735" max="9745" width="16" customWidth="1"/>
    <col min="9746" max="9746" width="17" customWidth="1"/>
    <col min="9747" max="9747" width="21.5703125" bestFit="1" customWidth="1"/>
    <col min="9748" max="9748" width="2.42578125" customWidth="1"/>
    <col min="9987" max="9987" width="5.7109375" customWidth="1"/>
    <col min="9988" max="9988" width="19.5703125" customWidth="1"/>
    <col min="9989" max="9989" width="12.42578125" customWidth="1"/>
    <col min="9991" max="10001" width="16" customWidth="1"/>
    <col min="10002" max="10002" width="17" customWidth="1"/>
    <col min="10003" max="10003" width="21.5703125" bestFit="1" customWidth="1"/>
    <col min="10004" max="10004" width="2.42578125" customWidth="1"/>
    <col min="10243" max="10243" width="5.7109375" customWidth="1"/>
    <col min="10244" max="10244" width="19.5703125" customWidth="1"/>
    <col min="10245" max="10245" width="12.42578125" customWidth="1"/>
    <col min="10247" max="10257" width="16" customWidth="1"/>
    <col min="10258" max="10258" width="17" customWidth="1"/>
    <col min="10259" max="10259" width="21.5703125" bestFit="1" customWidth="1"/>
    <col min="10260" max="10260" width="2.42578125" customWidth="1"/>
    <col min="10499" max="10499" width="5.7109375" customWidth="1"/>
    <col min="10500" max="10500" width="19.5703125" customWidth="1"/>
    <col min="10501" max="10501" width="12.42578125" customWidth="1"/>
    <col min="10503" max="10513" width="16" customWidth="1"/>
    <col min="10514" max="10514" width="17" customWidth="1"/>
    <col min="10515" max="10515" width="21.5703125" bestFit="1" customWidth="1"/>
    <col min="10516" max="10516" width="2.42578125" customWidth="1"/>
    <col min="10755" max="10755" width="5.7109375" customWidth="1"/>
    <col min="10756" max="10756" width="19.5703125" customWidth="1"/>
    <col min="10757" max="10757" width="12.42578125" customWidth="1"/>
    <col min="10759" max="10769" width="16" customWidth="1"/>
    <col min="10770" max="10770" width="17" customWidth="1"/>
    <col min="10771" max="10771" width="21.5703125" bestFit="1" customWidth="1"/>
    <col min="10772" max="10772" width="2.42578125" customWidth="1"/>
    <col min="11011" max="11011" width="5.7109375" customWidth="1"/>
    <col min="11012" max="11012" width="19.5703125" customWidth="1"/>
    <col min="11013" max="11013" width="12.42578125" customWidth="1"/>
    <col min="11015" max="11025" width="16" customWidth="1"/>
    <col min="11026" max="11026" width="17" customWidth="1"/>
    <col min="11027" max="11027" width="21.5703125" bestFit="1" customWidth="1"/>
    <col min="11028" max="11028" width="2.42578125" customWidth="1"/>
    <col min="11267" max="11267" width="5.7109375" customWidth="1"/>
    <col min="11268" max="11268" width="19.5703125" customWidth="1"/>
    <col min="11269" max="11269" width="12.42578125" customWidth="1"/>
    <col min="11271" max="11281" width="16" customWidth="1"/>
    <col min="11282" max="11282" width="17" customWidth="1"/>
    <col min="11283" max="11283" width="21.5703125" bestFit="1" customWidth="1"/>
    <col min="11284" max="11284" width="2.42578125" customWidth="1"/>
    <col min="11523" max="11523" width="5.7109375" customWidth="1"/>
    <col min="11524" max="11524" width="19.5703125" customWidth="1"/>
    <col min="11525" max="11525" width="12.42578125" customWidth="1"/>
    <col min="11527" max="11537" width="16" customWidth="1"/>
    <col min="11538" max="11538" width="17" customWidth="1"/>
    <col min="11539" max="11539" width="21.5703125" bestFit="1" customWidth="1"/>
    <col min="11540" max="11540" width="2.42578125" customWidth="1"/>
    <col min="11779" max="11779" width="5.7109375" customWidth="1"/>
    <col min="11780" max="11780" width="19.5703125" customWidth="1"/>
    <col min="11781" max="11781" width="12.42578125" customWidth="1"/>
    <col min="11783" max="11793" width="16" customWidth="1"/>
    <col min="11794" max="11794" width="17" customWidth="1"/>
    <col min="11795" max="11795" width="21.5703125" bestFit="1" customWidth="1"/>
    <col min="11796" max="11796" width="2.42578125" customWidth="1"/>
    <col min="12035" max="12035" width="5.7109375" customWidth="1"/>
    <col min="12036" max="12036" width="19.5703125" customWidth="1"/>
    <col min="12037" max="12037" width="12.42578125" customWidth="1"/>
    <col min="12039" max="12049" width="16" customWidth="1"/>
    <col min="12050" max="12050" width="17" customWidth="1"/>
    <col min="12051" max="12051" width="21.5703125" bestFit="1" customWidth="1"/>
    <col min="12052" max="12052" width="2.42578125" customWidth="1"/>
    <col min="12291" max="12291" width="5.7109375" customWidth="1"/>
    <col min="12292" max="12292" width="19.5703125" customWidth="1"/>
    <col min="12293" max="12293" width="12.42578125" customWidth="1"/>
    <col min="12295" max="12305" width="16" customWidth="1"/>
    <col min="12306" max="12306" width="17" customWidth="1"/>
    <col min="12307" max="12307" width="21.5703125" bestFit="1" customWidth="1"/>
    <col min="12308" max="12308" width="2.42578125" customWidth="1"/>
    <col min="12547" max="12547" width="5.7109375" customWidth="1"/>
    <col min="12548" max="12548" width="19.5703125" customWidth="1"/>
    <col min="12549" max="12549" width="12.42578125" customWidth="1"/>
    <col min="12551" max="12561" width="16" customWidth="1"/>
    <col min="12562" max="12562" width="17" customWidth="1"/>
    <col min="12563" max="12563" width="21.5703125" bestFit="1" customWidth="1"/>
    <col min="12564" max="12564" width="2.42578125" customWidth="1"/>
    <col min="12803" max="12803" width="5.7109375" customWidth="1"/>
    <col min="12804" max="12804" width="19.5703125" customWidth="1"/>
    <col min="12805" max="12805" width="12.42578125" customWidth="1"/>
    <col min="12807" max="12817" width="16" customWidth="1"/>
    <col min="12818" max="12818" width="17" customWidth="1"/>
    <col min="12819" max="12819" width="21.5703125" bestFit="1" customWidth="1"/>
    <col min="12820" max="12820" width="2.42578125" customWidth="1"/>
    <col min="13059" max="13059" width="5.7109375" customWidth="1"/>
    <col min="13060" max="13060" width="19.5703125" customWidth="1"/>
    <col min="13061" max="13061" width="12.42578125" customWidth="1"/>
    <col min="13063" max="13073" width="16" customWidth="1"/>
    <col min="13074" max="13074" width="17" customWidth="1"/>
    <col min="13075" max="13075" width="21.5703125" bestFit="1" customWidth="1"/>
    <col min="13076" max="13076" width="2.42578125" customWidth="1"/>
    <col min="13315" max="13315" width="5.7109375" customWidth="1"/>
    <col min="13316" max="13316" width="19.5703125" customWidth="1"/>
    <col min="13317" max="13317" width="12.42578125" customWidth="1"/>
    <col min="13319" max="13329" width="16" customWidth="1"/>
    <col min="13330" max="13330" width="17" customWidth="1"/>
    <col min="13331" max="13331" width="21.5703125" bestFit="1" customWidth="1"/>
    <col min="13332" max="13332" width="2.42578125" customWidth="1"/>
    <col min="13571" max="13571" width="5.7109375" customWidth="1"/>
    <col min="13572" max="13572" width="19.5703125" customWidth="1"/>
    <col min="13573" max="13573" width="12.42578125" customWidth="1"/>
    <col min="13575" max="13585" width="16" customWidth="1"/>
    <col min="13586" max="13586" width="17" customWidth="1"/>
    <col min="13587" max="13587" width="21.5703125" bestFit="1" customWidth="1"/>
    <col min="13588" max="13588" width="2.42578125" customWidth="1"/>
    <col min="13827" max="13827" width="5.7109375" customWidth="1"/>
    <col min="13828" max="13828" width="19.5703125" customWidth="1"/>
    <col min="13829" max="13829" width="12.42578125" customWidth="1"/>
    <col min="13831" max="13841" width="16" customWidth="1"/>
    <col min="13842" max="13842" width="17" customWidth="1"/>
    <col min="13843" max="13843" width="21.5703125" bestFit="1" customWidth="1"/>
    <col min="13844" max="13844" width="2.42578125" customWidth="1"/>
    <col min="14083" max="14083" width="5.7109375" customWidth="1"/>
    <col min="14084" max="14084" width="19.5703125" customWidth="1"/>
    <col min="14085" max="14085" width="12.42578125" customWidth="1"/>
    <col min="14087" max="14097" width="16" customWidth="1"/>
    <col min="14098" max="14098" width="17" customWidth="1"/>
    <col min="14099" max="14099" width="21.5703125" bestFit="1" customWidth="1"/>
    <col min="14100" max="14100" width="2.42578125" customWidth="1"/>
    <col min="14339" max="14339" width="5.7109375" customWidth="1"/>
    <col min="14340" max="14340" width="19.5703125" customWidth="1"/>
    <col min="14341" max="14341" width="12.42578125" customWidth="1"/>
    <col min="14343" max="14353" width="16" customWidth="1"/>
    <col min="14354" max="14354" width="17" customWidth="1"/>
    <col min="14355" max="14355" width="21.5703125" bestFit="1" customWidth="1"/>
    <col min="14356" max="14356" width="2.42578125" customWidth="1"/>
    <col min="14595" max="14595" width="5.7109375" customWidth="1"/>
    <col min="14596" max="14596" width="19.5703125" customWidth="1"/>
    <col min="14597" max="14597" width="12.42578125" customWidth="1"/>
    <col min="14599" max="14609" width="16" customWidth="1"/>
    <col min="14610" max="14610" width="17" customWidth="1"/>
    <col min="14611" max="14611" width="21.5703125" bestFit="1" customWidth="1"/>
    <col min="14612" max="14612" width="2.42578125" customWidth="1"/>
    <col min="14851" max="14851" width="5.7109375" customWidth="1"/>
    <col min="14852" max="14852" width="19.5703125" customWidth="1"/>
    <col min="14853" max="14853" width="12.42578125" customWidth="1"/>
    <col min="14855" max="14865" width="16" customWidth="1"/>
    <col min="14866" max="14866" width="17" customWidth="1"/>
    <col min="14867" max="14867" width="21.5703125" bestFit="1" customWidth="1"/>
    <col min="14868" max="14868" width="2.42578125" customWidth="1"/>
    <col min="15107" max="15107" width="5.7109375" customWidth="1"/>
    <col min="15108" max="15108" width="19.5703125" customWidth="1"/>
    <col min="15109" max="15109" width="12.42578125" customWidth="1"/>
    <col min="15111" max="15121" width="16" customWidth="1"/>
    <col min="15122" max="15122" width="17" customWidth="1"/>
    <col min="15123" max="15123" width="21.5703125" bestFit="1" customWidth="1"/>
    <col min="15124" max="15124" width="2.42578125" customWidth="1"/>
    <col min="15363" max="15363" width="5.7109375" customWidth="1"/>
    <col min="15364" max="15364" width="19.5703125" customWidth="1"/>
    <col min="15365" max="15365" width="12.42578125" customWidth="1"/>
    <col min="15367" max="15377" width="16" customWidth="1"/>
    <col min="15378" max="15378" width="17" customWidth="1"/>
    <col min="15379" max="15379" width="21.5703125" bestFit="1" customWidth="1"/>
    <col min="15380" max="15380" width="2.42578125" customWidth="1"/>
    <col min="15619" max="15619" width="5.7109375" customWidth="1"/>
    <col min="15620" max="15620" width="19.5703125" customWidth="1"/>
    <col min="15621" max="15621" width="12.42578125" customWidth="1"/>
    <col min="15623" max="15633" width="16" customWidth="1"/>
    <col min="15634" max="15634" width="17" customWidth="1"/>
    <col min="15635" max="15635" width="21.5703125" bestFit="1" customWidth="1"/>
    <col min="15636" max="15636" width="2.42578125" customWidth="1"/>
    <col min="15875" max="15875" width="5.7109375" customWidth="1"/>
    <col min="15876" max="15876" width="19.5703125" customWidth="1"/>
    <col min="15877" max="15877" width="12.42578125" customWidth="1"/>
    <col min="15879" max="15889" width="16" customWidth="1"/>
    <col min="15890" max="15890" width="17" customWidth="1"/>
    <col min="15891" max="15891" width="21.5703125" bestFit="1" customWidth="1"/>
    <col min="15892" max="15892" width="2.42578125" customWidth="1"/>
    <col min="16131" max="16131" width="5.7109375" customWidth="1"/>
    <col min="16132" max="16132" width="19.5703125" customWidth="1"/>
    <col min="16133" max="16133" width="12.42578125" customWidth="1"/>
    <col min="16135" max="16145" width="16" customWidth="1"/>
    <col min="16146" max="16146" width="17" customWidth="1"/>
    <col min="16147" max="16147" width="21.5703125" bestFit="1" customWidth="1"/>
    <col min="16148" max="16148" width="2.425781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 x14ac:dyDescent="0.3">
      <c r="A2" s="1"/>
      <c r="B2" s="1"/>
      <c r="C2" s="2" t="s">
        <v>0</v>
      </c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ht="20.25" x14ac:dyDescent="0.3">
      <c r="A3" s="1"/>
      <c r="B3" s="1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</row>
    <row r="4" spans="1:20" ht="20.25" x14ac:dyDescent="0.3">
      <c r="A4" s="1"/>
      <c r="B4" s="1"/>
      <c r="C4" s="2" t="s">
        <v>39</v>
      </c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</row>
    <row r="5" spans="1:20" ht="20.25" x14ac:dyDescent="0.3">
      <c r="A5" s="1"/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</row>
    <row r="6" spans="1:20" ht="40.5" x14ac:dyDescent="0.3">
      <c r="A6" s="1"/>
      <c r="B6" s="1"/>
      <c r="C6" s="55" t="s">
        <v>38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</row>
    <row r="7" spans="1:20" ht="20.25" x14ac:dyDescent="0.3">
      <c r="A7" s="1"/>
      <c r="B7" s="1"/>
      <c r="C7" s="2"/>
      <c r="D7" s="3"/>
      <c r="E7" s="3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ht="20.25" x14ac:dyDescent="0.3">
      <c r="A8" s="1"/>
      <c r="B8" s="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</row>
    <row r="9" spans="1:20" ht="20.25" x14ac:dyDescent="0.3">
      <c r="A9" s="1"/>
      <c r="B9" s="1"/>
      <c r="C9" s="2" t="s">
        <v>1</v>
      </c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"/>
    </row>
    <row r="10" spans="1:20" ht="20.25" x14ac:dyDescent="0.3">
      <c r="A10" s="1"/>
      <c r="B10" s="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</row>
    <row r="11" spans="1:20" x14ac:dyDescent="0.2">
      <c r="A11" s="1"/>
      <c r="B11" s="1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</row>
    <row r="12" spans="1:20" x14ac:dyDescent="0.2">
      <c r="A12" s="1"/>
      <c r="B12" s="1"/>
      <c r="C12" s="4"/>
      <c r="D12" s="6"/>
      <c r="E12" s="6"/>
      <c r="F12" s="6"/>
      <c r="G12" s="6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"/>
    </row>
    <row r="13" spans="1:20" ht="13.5" thickBot="1" x14ac:dyDescent="0.25">
      <c r="A13" s="1"/>
      <c r="B13" s="1"/>
      <c r="C13" s="1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/>
    </row>
    <row r="14" spans="1:20" ht="76.5" customHeight="1" thickBot="1" x14ac:dyDescent="0.25">
      <c r="A14" s="1"/>
      <c r="B14" s="1"/>
      <c r="C14" s="9" t="s">
        <v>2</v>
      </c>
      <c r="D14" s="10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34</v>
      </c>
      <c r="L14" s="11" t="s">
        <v>10</v>
      </c>
      <c r="M14" s="11" t="s">
        <v>11</v>
      </c>
      <c r="N14" s="11" t="s">
        <v>12</v>
      </c>
      <c r="O14" s="11" t="s">
        <v>13</v>
      </c>
      <c r="P14" s="11" t="s">
        <v>14</v>
      </c>
      <c r="Q14" s="67" t="s">
        <v>35</v>
      </c>
      <c r="R14" s="9" t="s">
        <v>15</v>
      </c>
      <c r="S14" s="9" t="s">
        <v>16</v>
      </c>
      <c r="T14" s="1"/>
    </row>
    <row r="15" spans="1:20" ht="18" customHeight="1" thickBot="1" x14ac:dyDescent="0.25">
      <c r="A15" s="1"/>
      <c r="B15" s="1"/>
      <c r="C15" s="59"/>
      <c r="D15" s="60"/>
      <c r="E15" s="60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63"/>
      <c r="S15" s="64"/>
      <c r="T15" s="1"/>
    </row>
    <row r="16" spans="1:20" ht="30" customHeight="1" x14ac:dyDescent="0.2">
      <c r="A16" s="1"/>
      <c r="B16" s="1"/>
      <c r="C16" s="76" t="s">
        <v>30</v>
      </c>
      <c r="D16" s="77">
        <v>19.2</v>
      </c>
      <c r="E16" s="78">
        <v>5</v>
      </c>
      <c r="F16" s="85"/>
      <c r="G16" s="86"/>
      <c r="H16" s="86"/>
      <c r="I16" s="86"/>
      <c r="J16" s="65"/>
      <c r="K16" s="86"/>
      <c r="L16" s="65"/>
      <c r="M16" s="65"/>
      <c r="N16" s="65"/>
      <c r="O16" s="86"/>
      <c r="P16" s="65"/>
      <c r="Q16" s="89"/>
      <c r="R16" s="15">
        <f>F16+G16+H16+I16+K16+O16+Q16</f>
        <v>0</v>
      </c>
      <c r="S16" s="16">
        <f>R16*E16</f>
        <v>0</v>
      </c>
      <c r="T16" s="1"/>
    </row>
    <row r="17" spans="1:20" ht="30" customHeight="1" x14ac:dyDescent="0.2">
      <c r="A17" s="1"/>
      <c r="B17" s="1"/>
      <c r="C17" s="79" t="s">
        <v>31</v>
      </c>
      <c r="D17" s="80">
        <v>30.1</v>
      </c>
      <c r="E17" s="81">
        <v>5</v>
      </c>
      <c r="F17" s="87"/>
      <c r="G17" s="88"/>
      <c r="H17" s="88"/>
      <c r="I17" s="88"/>
      <c r="J17" s="66"/>
      <c r="K17" s="88"/>
      <c r="L17" s="66"/>
      <c r="M17" s="66"/>
      <c r="N17" s="66"/>
      <c r="O17" s="88"/>
      <c r="P17" s="66"/>
      <c r="Q17" s="90"/>
      <c r="R17" s="20">
        <f t="shared" ref="R17:R19" si="0">F17+G17+H17+I17+K17+O17+Q17</f>
        <v>0</v>
      </c>
      <c r="S17" s="21">
        <f>R17*E17</f>
        <v>0</v>
      </c>
      <c r="T17" s="1"/>
    </row>
    <row r="18" spans="1:20" ht="30" customHeight="1" x14ac:dyDescent="0.2">
      <c r="A18" s="1"/>
      <c r="B18" s="1"/>
      <c r="C18" s="79" t="s">
        <v>32</v>
      </c>
      <c r="D18" s="82">
        <v>42.7</v>
      </c>
      <c r="E18" s="81">
        <v>10</v>
      </c>
      <c r="F18" s="87"/>
      <c r="G18" s="88"/>
      <c r="H18" s="88"/>
      <c r="I18" s="88"/>
      <c r="J18" s="66"/>
      <c r="K18" s="88"/>
      <c r="L18" s="66"/>
      <c r="M18" s="66"/>
      <c r="N18" s="66"/>
      <c r="O18" s="88"/>
      <c r="P18" s="66"/>
      <c r="Q18" s="90"/>
      <c r="R18" s="20">
        <f t="shared" si="0"/>
        <v>0</v>
      </c>
      <c r="S18" s="21">
        <f>R18*E18</f>
        <v>0</v>
      </c>
      <c r="T18" s="1"/>
    </row>
    <row r="19" spans="1:20" ht="30" customHeight="1" x14ac:dyDescent="0.2">
      <c r="A19" s="1"/>
      <c r="B19" s="1"/>
      <c r="C19" s="83" t="s">
        <v>33</v>
      </c>
      <c r="D19" s="80">
        <v>53.6</v>
      </c>
      <c r="E19" s="84">
        <v>10</v>
      </c>
      <c r="F19" s="87"/>
      <c r="G19" s="88"/>
      <c r="H19" s="88"/>
      <c r="I19" s="88"/>
      <c r="J19" s="66"/>
      <c r="K19" s="88"/>
      <c r="L19" s="66"/>
      <c r="M19" s="66"/>
      <c r="N19" s="66"/>
      <c r="O19" s="88"/>
      <c r="P19" s="66"/>
      <c r="Q19" s="90"/>
      <c r="R19" s="20">
        <f t="shared" si="0"/>
        <v>0</v>
      </c>
      <c r="S19" s="21">
        <f>R19*E19</f>
        <v>0</v>
      </c>
      <c r="T19" s="1"/>
    </row>
    <row r="20" spans="1:20" ht="30" customHeight="1" thickBot="1" x14ac:dyDescent="0.4">
      <c r="A20" s="1"/>
      <c r="B20" s="1"/>
      <c r="C20" s="22"/>
      <c r="D20" s="22"/>
      <c r="E20" s="23">
        <f>SUM(E16:E19)</f>
        <v>30</v>
      </c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 t="s">
        <v>36</v>
      </c>
      <c r="S20" s="27">
        <f>SUM(S16:S19)</f>
        <v>0</v>
      </c>
      <c r="T20" s="1"/>
    </row>
    <row r="21" spans="1:20" ht="13.5" thickBot="1" x14ac:dyDescent="0.25">
      <c r="A21" s="1"/>
      <c r="B21" s="1"/>
      <c r="C21" s="28"/>
      <c r="D21" s="28"/>
      <c r="E21" s="28"/>
      <c r="F21" s="29"/>
      <c r="G21" s="2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0" t="s">
        <v>17</v>
      </c>
      <c r="S21" s="3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/>
      <c r="B23" s="1"/>
      <c r="C23" s="33" t="s">
        <v>37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32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33" t="s">
        <v>19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1"/>
      <c r="I28" s="33" t="s">
        <v>20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1"/>
      <c r="I29" s="33" t="s">
        <v>21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">
      <c r="A30" s="1"/>
      <c r="B30" s="1"/>
      <c r="C30" s="1"/>
      <c r="D30" s="1"/>
      <c r="E30" s="1"/>
      <c r="F30" s="1"/>
      <c r="G30" s="1"/>
      <c r="H30" s="1"/>
      <c r="I30" s="33" t="s">
        <v>22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sheetProtection algorithmName="SHA-512" hashValue="Sla08eeUc+nd9B9Yfg/byQGYsXHatWVoKDLFCoGx9TJG/4pKAl2DCBzDKoqt/O8i0bCbC3Iq7USiXzdQ1nzIzw==" saltValue="DgftsPPGEGLKrn0KsuVD1g==" spinCount="100000" sheet="1" objects="1" scenarios="1"/>
  <protectedRanges>
    <protectedRange algorithmName="SHA-512" hashValue="+ZgYS7AlB6wt9ZqoUQTgsDPdcqzIdgLPSc+RbAyGOws8Dnu38IJ/2oWpVtrMbb7dSC5Uk9T/Sh3JOZHm/7xuYQ==" saltValue="icDcMK9VBQZasX3GjOlfnw==" spinCount="100000" sqref="F16:I19 K16:K19 O16:O19 Q16:Q19" name="Range1"/>
  </protectedRanges>
  <pageMargins left="0.75" right="0.75" top="1" bottom="1" header="0.5" footer="0.5"/>
  <pageSetup scale="61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FD22-3F9C-44D0-B01B-349DB7AF2378}">
  <dimension ref="A1:Q35"/>
  <sheetViews>
    <sheetView workbookViewId="0">
      <selection activeCell="G16" sqref="G16"/>
    </sheetView>
  </sheetViews>
  <sheetFormatPr defaultRowHeight="12.75" x14ac:dyDescent="0.2"/>
  <cols>
    <col min="2" max="2" width="5.7109375" customWidth="1"/>
    <col min="3" max="3" width="23.5703125" customWidth="1"/>
    <col min="4" max="4" width="12.42578125" customWidth="1"/>
    <col min="5" max="5" width="13.5703125" customWidth="1"/>
    <col min="6" max="14" width="16" customWidth="1"/>
    <col min="15" max="15" width="17" customWidth="1"/>
    <col min="16" max="16" width="21.5703125" bestFit="1" customWidth="1"/>
    <col min="17" max="17" width="2.42578125" customWidth="1"/>
    <col min="256" max="256" width="5.7109375" customWidth="1"/>
    <col min="257" max="257" width="19.5703125" customWidth="1"/>
    <col min="258" max="258" width="12.42578125" customWidth="1"/>
    <col min="260" max="270" width="16" customWidth="1"/>
    <col min="271" max="271" width="17" customWidth="1"/>
    <col min="272" max="272" width="21.5703125" bestFit="1" customWidth="1"/>
    <col min="273" max="273" width="2.42578125" customWidth="1"/>
    <col min="512" max="512" width="5.7109375" customWidth="1"/>
    <col min="513" max="513" width="19.5703125" customWidth="1"/>
    <col min="514" max="514" width="12.42578125" customWidth="1"/>
    <col min="516" max="526" width="16" customWidth="1"/>
    <col min="527" max="527" width="17" customWidth="1"/>
    <col min="528" max="528" width="21.5703125" bestFit="1" customWidth="1"/>
    <col min="529" max="529" width="2.42578125" customWidth="1"/>
    <col min="768" max="768" width="5.7109375" customWidth="1"/>
    <col min="769" max="769" width="19.5703125" customWidth="1"/>
    <col min="770" max="770" width="12.42578125" customWidth="1"/>
    <col min="772" max="782" width="16" customWidth="1"/>
    <col min="783" max="783" width="17" customWidth="1"/>
    <col min="784" max="784" width="21.5703125" bestFit="1" customWidth="1"/>
    <col min="785" max="785" width="2.42578125" customWidth="1"/>
    <col min="1024" max="1024" width="5.7109375" customWidth="1"/>
    <col min="1025" max="1025" width="19.5703125" customWidth="1"/>
    <col min="1026" max="1026" width="12.42578125" customWidth="1"/>
    <col min="1028" max="1038" width="16" customWidth="1"/>
    <col min="1039" max="1039" width="17" customWidth="1"/>
    <col min="1040" max="1040" width="21.5703125" bestFit="1" customWidth="1"/>
    <col min="1041" max="1041" width="2.42578125" customWidth="1"/>
    <col min="1280" max="1280" width="5.7109375" customWidth="1"/>
    <col min="1281" max="1281" width="19.5703125" customWidth="1"/>
    <col min="1282" max="1282" width="12.42578125" customWidth="1"/>
    <col min="1284" max="1294" width="16" customWidth="1"/>
    <col min="1295" max="1295" width="17" customWidth="1"/>
    <col min="1296" max="1296" width="21.5703125" bestFit="1" customWidth="1"/>
    <col min="1297" max="1297" width="2.42578125" customWidth="1"/>
    <col min="1536" max="1536" width="5.7109375" customWidth="1"/>
    <col min="1537" max="1537" width="19.5703125" customWidth="1"/>
    <col min="1538" max="1538" width="12.42578125" customWidth="1"/>
    <col min="1540" max="1550" width="16" customWidth="1"/>
    <col min="1551" max="1551" width="17" customWidth="1"/>
    <col min="1552" max="1552" width="21.5703125" bestFit="1" customWidth="1"/>
    <col min="1553" max="1553" width="2.42578125" customWidth="1"/>
    <col min="1792" max="1792" width="5.7109375" customWidth="1"/>
    <col min="1793" max="1793" width="19.5703125" customWidth="1"/>
    <col min="1794" max="1794" width="12.42578125" customWidth="1"/>
    <col min="1796" max="1806" width="16" customWidth="1"/>
    <col min="1807" max="1807" width="17" customWidth="1"/>
    <col min="1808" max="1808" width="21.5703125" bestFit="1" customWidth="1"/>
    <col min="1809" max="1809" width="2.42578125" customWidth="1"/>
    <col min="2048" max="2048" width="5.7109375" customWidth="1"/>
    <col min="2049" max="2049" width="19.5703125" customWidth="1"/>
    <col min="2050" max="2050" width="12.42578125" customWidth="1"/>
    <col min="2052" max="2062" width="16" customWidth="1"/>
    <col min="2063" max="2063" width="17" customWidth="1"/>
    <col min="2064" max="2064" width="21.5703125" bestFit="1" customWidth="1"/>
    <col min="2065" max="2065" width="2.42578125" customWidth="1"/>
    <col min="2304" max="2304" width="5.7109375" customWidth="1"/>
    <col min="2305" max="2305" width="19.5703125" customWidth="1"/>
    <col min="2306" max="2306" width="12.42578125" customWidth="1"/>
    <col min="2308" max="2318" width="16" customWidth="1"/>
    <col min="2319" max="2319" width="17" customWidth="1"/>
    <col min="2320" max="2320" width="21.5703125" bestFit="1" customWidth="1"/>
    <col min="2321" max="2321" width="2.42578125" customWidth="1"/>
    <col min="2560" max="2560" width="5.7109375" customWidth="1"/>
    <col min="2561" max="2561" width="19.5703125" customWidth="1"/>
    <col min="2562" max="2562" width="12.42578125" customWidth="1"/>
    <col min="2564" max="2574" width="16" customWidth="1"/>
    <col min="2575" max="2575" width="17" customWidth="1"/>
    <col min="2576" max="2576" width="21.5703125" bestFit="1" customWidth="1"/>
    <col min="2577" max="2577" width="2.42578125" customWidth="1"/>
    <col min="2816" max="2816" width="5.7109375" customWidth="1"/>
    <col min="2817" max="2817" width="19.5703125" customWidth="1"/>
    <col min="2818" max="2818" width="12.42578125" customWidth="1"/>
    <col min="2820" max="2830" width="16" customWidth="1"/>
    <col min="2831" max="2831" width="17" customWidth="1"/>
    <col min="2832" max="2832" width="21.5703125" bestFit="1" customWidth="1"/>
    <col min="2833" max="2833" width="2.42578125" customWidth="1"/>
    <col min="3072" max="3072" width="5.7109375" customWidth="1"/>
    <col min="3073" max="3073" width="19.5703125" customWidth="1"/>
    <col min="3074" max="3074" width="12.42578125" customWidth="1"/>
    <col min="3076" max="3086" width="16" customWidth="1"/>
    <col min="3087" max="3087" width="17" customWidth="1"/>
    <col min="3088" max="3088" width="21.5703125" bestFit="1" customWidth="1"/>
    <col min="3089" max="3089" width="2.42578125" customWidth="1"/>
    <col min="3328" max="3328" width="5.7109375" customWidth="1"/>
    <col min="3329" max="3329" width="19.5703125" customWidth="1"/>
    <col min="3330" max="3330" width="12.42578125" customWidth="1"/>
    <col min="3332" max="3342" width="16" customWidth="1"/>
    <col min="3343" max="3343" width="17" customWidth="1"/>
    <col min="3344" max="3344" width="21.5703125" bestFit="1" customWidth="1"/>
    <col min="3345" max="3345" width="2.42578125" customWidth="1"/>
    <col min="3584" max="3584" width="5.7109375" customWidth="1"/>
    <col min="3585" max="3585" width="19.5703125" customWidth="1"/>
    <col min="3586" max="3586" width="12.42578125" customWidth="1"/>
    <col min="3588" max="3598" width="16" customWidth="1"/>
    <col min="3599" max="3599" width="17" customWidth="1"/>
    <col min="3600" max="3600" width="21.5703125" bestFit="1" customWidth="1"/>
    <col min="3601" max="3601" width="2.42578125" customWidth="1"/>
    <col min="3840" max="3840" width="5.7109375" customWidth="1"/>
    <col min="3841" max="3841" width="19.5703125" customWidth="1"/>
    <col min="3842" max="3842" width="12.42578125" customWidth="1"/>
    <col min="3844" max="3854" width="16" customWidth="1"/>
    <col min="3855" max="3855" width="17" customWidth="1"/>
    <col min="3856" max="3856" width="21.5703125" bestFit="1" customWidth="1"/>
    <col min="3857" max="3857" width="2.42578125" customWidth="1"/>
    <col min="4096" max="4096" width="5.7109375" customWidth="1"/>
    <col min="4097" max="4097" width="19.5703125" customWidth="1"/>
    <col min="4098" max="4098" width="12.42578125" customWidth="1"/>
    <col min="4100" max="4110" width="16" customWidth="1"/>
    <col min="4111" max="4111" width="17" customWidth="1"/>
    <col min="4112" max="4112" width="21.5703125" bestFit="1" customWidth="1"/>
    <col min="4113" max="4113" width="2.42578125" customWidth="1"/>
    <col min="4352" max="4352" width="5.7109375" customWidth="1"/>
    <col min="4353" max="4353" width="19.5703125" customWidth="1"/>
    <col min="4354" max="4354" width="12.42578125" customWidth="1"/>
    <col min="4356" max="4366" width="16" customWidth="1"/>
    <col min="4367" max="4367" width="17" customWidth="1"/>
    <col min="4368" max="4368" width="21.5703125" bestFit="1" customWidth="1"/>
    <col min="4369" max="4369" width="2.42578125" customWidth="1"/>
    <col min="4608" max="4608" width="5.7109375" customWidth="1"/>
    <col min="4609" max="4609" width="19.5703125" customWidth="1"/>
    <col min="4610" max="4610" width="12.42578125" customWidth="1"/>
    <col min="4612" max="4622" width="16" customWidth="1"/>
    <col min="4623" max="4623" width="17" customWidth="1"/>
    <col min="4624" max="4624" width="21.5703125" bestFit="1" customWidth="1"/>
    <col min="4625" max="4625" width="2.42578125" customWidth="1"/>
    <col min="4864" max="4864" width="5.7109375" customWidth="1"/>
    <col min="4865" max="4865" width="19.5703125" customWidth="1"/>
    <col min="4866" max="4866" width="12.42578125" customWidth="1"/>
    <col min="4868" max="4878" width="16" customWidth="1"/>
    <col min="4879" max="4879" width="17" customWidth="1"/>
    <col min="4880" max="4880" width="21.5703125" bestFit="1" customWidth="1"/>
    <col min="4881" max="4881" width="2.42578125" customWidth="1"/>
    <col min="5120" max="5120" width="5.7109375" customWidth="1"/>
    <col min="5121" max="5121" width="19.5703125" customWidth="1"/>
    <col min="5122" max="5122" width="12.42578125" customWidth="1"/>
    <col min="5124" max="5134" width="16" customWidth="1"/>
    <col min="5135" max="5135" width="17" customWidth="1"/>
    <col min="5136" max="5136" width="21.5703125" bestFit="1" customWidth="1"/>
    <col min="5137" max="5137" width="2.42578125" customWidth="1"/>
    <col min="5376" max="5376" width="5.7109375" customWidth="1"/>
    <col min="5377" max="5377" width="19.5703125" customWidth="1"/>
    <col min="5378" max="5378" width="12.42578125" customWidth="1"/>
    <col min="5380" max="5390" width="16" customWidth="1"/>
    <col min="5391" max="5391" width="17" customWidth="1"/>
    <col min="5392" max="5392" width="21.5703125" bestFit="1" customWidth="1"/>
    <col min="5393" max="5393" width="2.42578125" customWidth="1"/>
    <col min="5632" max="5632" width="5.7109375" customWidth="1"/>
    <col min="5633" max="5633" width="19.5703125" customWidth="1"/>
    <col min="5634" max="5634" width="12.42578125" customWidth="1"/>
    <col min="5636" max="5646" width="16" customWidth="1"/>
    <col min="5647" max="5647" width="17" customWidth="1"/>
    <col min="5648" max="5648" width="21.5703125" bestFit="1" customWidth="1"/>
    <col min="5649" max="5649" width="2.42578125" customWidth="1"/>
    <col min="5888" max="5888" width="5.7109375" customWidth="1"/>
    <col min="5889" max="5889" width="19.5703125" customWidth="1"/>
    <col min="5890" max="5890" width="12.42578125" customWidth="1"/>
    <col min="5892" max="5902" width="16" customWidth="1"/>
    <col min="5903" max="5903" width="17" customWidth="1"/>
    <col min="5904" max="5904" width="21.5703125" bestFit="1" customWidth="1"/>
    <col min="5905" max="5905" width="2.42578125" customWidth="1"/>
    <col min="6144" max="6144" width="5.7109375" customWidth="1"/>
    <col min="6145" max="6145" width="19.5703125" customWidth="1"/>
    <col min="6146" max="6146" width="12.42578125" customWidth="1"/>
    <col min="6148" max="6158" width="16" customWidth="1"/>
    <col min="6159" max="6159" width="17" customWidth="1"/>
    <col min="6160" max="6160" width="21.5703125" bestFit="1" customWidth="1"/>
    <col min="6161" max="6161" width="2.42578125" customWidth="1"/>
    <col min="6400" max="6400" width="5.7109375" customWidth="1"/>
    <col min="6401" max="6401" width="19.5703125" customWidth="1"/>
    <col min="6402" max="6402" width="12.42578125" customWidth="1"/>
    <col min="6404" max="6414" width="16" customWidth="1"/>
    <col min="6415" max="6415" width="17" customWidth="1"/>
    <col min="6416" max="6416" width="21.5703125" bestFit="1" customWidth="1"/>
    <col min="6417" max="6417" width="2.42578125" customWidth="1"/>
    <col min="6656" max="6656" width="5.7109375" customWidth="1"/>
    <col min="6657" max="6657" width="19.5703125" customWidth="1"/>
    <col min="6658" max="6658" width="12.42578125" customWidth="1"/>
    <col min="6660" max="6670" width="16" customWidth="1"/>
    <col min="6671" max="6671" width="17" customWidth="1"/>
    <col min="6672" max="6672" width="21.5703125" bestFit="1" customWidth="1"/>
    <col min="6673" max="6673" width="2.42578125" customWidth="1"/>
    <col min="6912" max="6912" width="5.7109375" customWidth="1"/>
    <col min="6913" max="6913" width="19.5703125" customWidth="1"/>
    <col min="6914" max="6914" width="12.42578125" customWidth="1"/>
    <col min="6916" max="6926" width="16" customWidth="1"/>
    <col min="6927" max="6927" width="17" customWidth="1"/>
    <col min="6928" max="6928" width="21.5703125" bestFit="1" customWidth="1"/>
    <col min="6929" max="6929" width="2.42578125" customWidth="1"/>
    <col min="7168" max="7168" width="5.7109375" customWidth="1"/>
    <col min="7169" max="7169" width="19.5703125" customWidth="1"/>
    <col min="7170" max="7170" width="12.42578125" customWidth="1"/>
    <col min="7172" max="7182" width="16" customWidth="1"/>
    <col min="7183" max="7183" width="17" customWidth="1"/>
    <col min="7184" max="7184" width="21.5703125" bestFit="1" customWidth="1"/>
    <col min="7185" max="7185" width="2.42578125" customWidth="1"/>
    <col min="7424" max="7424" width="5.7109375" customWidth="1"/>
    <col min="7425" max="7425" width="19.5703125" customWidth="1"/>
    <col min="7426" max="7426" width="12.42578125" customWidth="1"/>
    <col min="7428" max="7438" width="16" customWidth="1"/>
    <col min="7439" max="7439" width="17" customWidth="1"/>
    <col min="7440" max="7440" width="21.5703125" bestFit="1" customWidth="1"/>
    <col min="7441" max="7441" width="2.42578125" customWidth="1"/>
    <col min="7680" max="7680" width="5.7109375" customWidth="1"/>
    <col min="7681" max="7681" width="19.5703125" customWidth="1"/>
    <col min="7682" max="7682" width="12.42578125" customWidth="1"/>
    <col min="7684" max="7694" width="16" customWidth="1"/>
    <col min="7695" max="7695" width="17" customWidth="1"/>
    <col min="7696" max="7696" width="21.5703125" bestFit="1" customWidth="1"/>
    <col min="7697" max="7697" width="2.42578125" customWidth="1"/>
    <col min="7936" max="7936" width="5.7109375" customWidth="1"/>
    <col min="7937" max="7937" width="19.5703125" customWidth="1"/>
    <col min="7938" max="7938" width="12.42578125" customWidth="1"/>
    <col min="7940" max="7950" width="16" customWidth="1"/>
    <col min="7951" max="7951" width="17" customWidth="1"/>
    <col min="7952" max="7952" width="21.5703125" bestFit="1" customWidth="1"/>
    <col min="7953" max="7953" width="2.42578125" customWidth="1"/>
    <col min="8192" max="8192" width="5.7109375" customWidth="1"/>
    <col min="8193" max="8193" width="19.5703125" customWidth="1"/>
    <col min="8194" max="8194" width="12.42578125" customWidth="1"/>
    <col min="8196" max="8206" width="16" customWidth="1"/>
    <col min="8207" max="8207" width="17" customWidth="1"/>
    <col min="8208" max="8208" width="21.5703125" bestFit="1" customWidth="1"/>
    <col min="8209" max="8209" width="2.42578125" customWidth="1"/>
    <col min="8448" max="8448" width="5.7109375" customWidth="1"/>
    <col min="8449" max="8449" width="19.5703125" customWidth="1"/>
    <col min="8450" max="8450" width="12.42578125" customWidth="1"/>
    <col min="8452" max="8462" width="16" customWidth="1"/>
    <col min="8463" max="8463" width="17" customWidth="1"/>
    <col min="8464" max="8464" width="21.5703125" bestFit="1" customWidth="1"/>
    <col min="8465" max="8465" width="2.42578125" customWidth="1"/>
    <col min="8704" max="8704" width="5.7109375" customWidth="1"/>
    <col min="8705" max="8705" width="19.5703125" customWidth="1"/>
    <col min="8706" max="8706" width="12.42578125" customWidth="1"/>
    <col min="8708" max="8718" width="16" customWidth="1"/>
    <col min="8719" max="8719" width="17" customWidth="1"/>
    <col min="8720" max="8720" width="21.5703125" bestFit="1" customWidth="1"/>
    <col min="8721" max="8721" width="2.42578125" customWidth="1"/>
    <col min="8960" max="8960" width="5.7109375" customWidth="1"/>
    <col min="8961" max="8961" width="19.5703125" customWidth="1"/>
    <col min="8962" max="8962" width="12.42578125" customWidth="1"/>
    <col min="8964" max="8974" width="16" customWidth="1"/>
    <col min="8975" max="8975" width="17" customWidth="1"/>
    <col min="8976" max="8976" width="21.5703125" bestFit="1" customWidth="1"/>
    <col min="8977" max="8977" width="2.42578125" customWidth="1"/>
    <col min="9216" max="9216" width="5.7109375" customWidth="1"/>
    <col min="9217" max="9217" width="19.5703125" customWidth="1"/>
    <col min="9218" max="9218" width="12.42578125" customWidth="1"/>
    <col min="9220" max="9230" width="16" customWidth="1"/>
    <col min="9231" max="9231" width="17" customWidth="1"/>
    <col min="9232" max="9232" width="21.5703125" bestFit="1" customWidth="1"/>
    <col min="9233" max="9233" width="2.42578125" customWidth="1"/>
    <col min="9472" max="9472" width="5.7109375" customWidth="1"/>
    <col min="9473" max="9473" width="19.5703125" customWidth="1"/>
    <col min="9474" max="9474" width="12.42578125" customWidth="1"/>
    <col min="9476" max="9486" width="16" customWidth="1"/>
    <col min="9487" max="9487" width="17" customWidth="1"/>
    <col min="9488" max="9488" width="21.5703125" bestFit="1" customWidth="1"/>
    <col min="9489" max="9489" width="2.42578125" customWidth="1"/>
    <col min="9728" max="9728" width="5.7109375" customWidth="1"/>
    <col min="9729" max="9729" width="19.5703125" customWidth="1"/>
    <col min="9730" max="9730" width="12.42578125" customWidth="1"/>
    <col min="9732" max="9742" width="16" customWidth="1"/>
    <col min="9743" max="9743" width="17" customWidth="1"/>
    <col min="9744" max="9744" width="21.5703125" bestFit="1" customWidth="1"/>
    <col min="9745" max="9745" width="2.42578125" customWidth="1"/>
    <col min="9984" max="9984" width="5.7109375" customWidth="1"/>
    <col min="9985" max="9985" width="19.5703125" customWidth="1"/>
    <col min="9986" max="9986" width="12.42578125" customWidth="1"/>
    <col min="9988" max="9998" width="16" customWidth="1"/>
    <col min="9999" max="9999" width="17" customWidth="1"/>
    <col min="10000" max="10000" width="21.5703125" bestFit="1" customWidth="1"/>
    <col min="10001" max="10001" width="2.42578125" customWidth="1"/>
    <col min="10240" max="10240" width="5.7109375" customWidth="1"/>
    <col min="10241" max="10241" width="19.5703125" customWidth="1"/>
    <col min="10242" max="10242" width="12.42578125" customWidth="1"/>
    <col min="10244" max="10254" width="16" customWidth="1"/>
    <col min="10255" max="10255" width="17" customWidth="1"/>
    <col min="10256" max="10256" width="21.5703125" bestFit="1" customWidth="1"/>
    <col min="10257" max="10257" width="2.42578125" customWidth="1"/>
    <col min="10496" max="10496" width="5.7109375" customWidth="1"/>
    <col min="10497" max="10497" width="19.5703125" customWidth="1"/>
    <col min="10498" max="10498" width="12.42578125" customWidth="1"/>
    <col min="10500" max="10510" width="16" customWidth="1"/>
    <col min="10511" max="10511" width="17" customWidth="1"/>
    <col min="10512" max="10512" width="21.5703125" bestFit="1" customWidth="1"/>
    <col min="10513" max="10513" width="2.42578125" customWidth="1"/>
    <col min="10752" max="10752" width="5.7109375" customWidth="1"/>
    <col min="10753" max="10753" width="19.5703125" customWidth="1"/>
    <col min="10754" max="10754" width="12.42578125" customWidth="1"/>
    <col min="10756" max="10766" width="16" customWidth="1"/>
    <col min="10767" max="10767" width="17" customWidth="1"/>
    <col min="10768" max="10768" width="21.5703125" bestFit="1" customWidth="1"/>
    <col min="10769" max="10769" width="2.42578125" customWidth="1"/>
    <col min="11008" max="11008" width="5.7109375" customWidth="1"/>
    <col min="11009" max="11009" width="19.5703125" customWidth="1"/>
    <col min="11010" max="11010" width="12.42578125" customWidth="1"/>
    <col min="11012" max="11022" width="16" customWidth="1"/>
    <col min="11023" max="11023" width="17" customWidth="1"/>
    <col min="11024" max="11024" width="21.5703125" bestFit="1" customWidth="1"/>
    <col min="11025" max="11025" width="2.42578125" customWidth="1"/>
    <col min="11264" max="11264" width="5.7109375" customWidth="1"/>
    <col min="11265" max="11265" width="19.5703125" customWidth="1"/>
    <col min="11266" max="11266" width="12.42578125" customWidth="1"/>
    <col min="11268" max="11278" width="16" customWidth="1"/>
    <col min="11279" max="11279" width="17" customWidth="1"/>
    <col min="11280" max="11280" width="21.5703125" bestFit="1" customWidth="1"/>
    <col min="11281" max="11281" width="2.42578125" customWidth="1"/>
    <col min="11520" max="11520" width="5.7109375" customWidth="1"/>
    <col min="11521" max="11521" width="19.5703125" customWidth="1"/>
    <col min="11522" max="11522" width="12.42578125" customWidth="1"/>
    <col min="11524" max="11534" width="16" customWidth="1"/>
    <col min="11535" max="11535" width="17" customWidth="1"/>
    <col min="11536" max="11536" width="21.5703125" bestFit="1" customWidth="1"/>
    <col min="11537" max="11537" width="2.42578125" customWidth="1"/>
    <col min="11776" max="11776" width="5.7109375" customWidth="1"/>
    <col min="11777" max="11777" width="19.5703125" customWidth="1"/>
    <col min="11778" max="11778" width="12.42578125" customWidth="1"/>
    <col min="11780" max="11790" width="16" customWidth="1"/>
    <col min="11791" max="11791" width="17" customWidth="1"/>
    <col min="11792" max="11792" width="21.5703125" bestFit="1" customWidth="1"/>
    <col min="11793" max="11793" width="2.42578125" customWidth="1"/>
    <col min="12032" max="12032" width="5.7109375" customWidth="1"/>
    <col min="12033" max="12033" width="19.5703125" customWidth="1"/>
    <col min="12034" max="12034" width="12.42578125" customWidth="1"/>
    <col min="12036" max="12046" width="16" customWidth="1"/>
    <col min="12047" max="12047" width="17" customWidth="1"/>
    <col min="12048" max="12048" width="21.5703125" bestFit="1" customWidth="1"/>
    <col min="12049" max="12049" width="2.42578125" customWidth="1"/>
    <col min="12288" max="12288" width="5.7109375" customWidth="1"/>
    <col min="12289" max="12289" width="19.5703125" customWidth="1"/>
    <col min="12290" max="12290" width="12.42578125" customWidth="1"/>
    <col min="12292" max="12302" width="16" customWidth="1"/>
    <col min="12303" max="12303" width="17" customWidth="1"/>
    <col min="12304" max="12304" width="21.5703125" bestFit="1" customWidth="1"/>
    <col min="12305" max="12305" width="2.42578125" customWidth="1"/>
    <col min="12544" max="12544" width="5.7109375" customWidth="1"/>
    <col min="12545" max="12545" width="19.5703125" customWidth="1"/>
    <col min="12546" max="12546" width="12.42578125" customWidth="1"/>
    <col min="12548" max="12558" width="16" customWidth="1"/>
    <col min="12559" max="12559" width="17" customWidth="1"/>
    <col min="12560" max="12560" width="21.5703125" bestFit="1" customWidth="1"/>
    <col min="12561" max="12561" width="2.42578125" customWidth="1"/>
    <col min="12800" max="12800" width="5.7109375" customWidth="1"/>
    <col min="12801" max="12801" width="19.5703125" customWidth="1"/>
    <col min="12802" max="12802" width="12.42578125" customWidth="1"/>
    <col min="12804" max="12814" width="16" customWidth="1"/>
    <col min="12815" max="12815" width="17" customWidth="1"/>
    <col min="12816" max="12816" width="21.5703125" bestFit="1" customWidth="1"/>
    <col min="12817" max="12817" width="2.42578125" customWidth="1"/>
    <col min="13056" max="13056" width="5.7109375" customWidth="1"/>
    <col min="13057" max="13057" width="19.5703125" customWidth="1"/>
    <col min="13058" max="13058" width="12.42578125" customWidth="1"/>
    <col min="13060" max="13070" width="16" customWidth="1"/>
    <col min="13071" max="13071" width="17" customWidth="1"/>
    <col min="13072" max="13072" width="21.5703125" bestFit="1" customWidth="1"/>
    <col min="13073" max="13073" width="2.42578125" customWidth="1"/>
    <col min="13312" max="13312" width="5.7109375" customWidth="1"/>
    <col min="13313" max="13313" width="19.5703125" customWidth="1"/>
    <col min="13314" max="13314" width="12.42578125" customWidth="1"/>
    <col min="13316" max="13326" width="16" customWidth="1"/>
    <col min="13327" max="13327" width="17" customWidth="1"/>
    <col min="13328" max="13328" width="21.5703125" bestFit="1" customWidth="1"/>
    <col min="13329" max="13329" width="2.42578125" customWidth="1"/>
    <col min="13568" max="13568" width="5.7109375" customWidth="1"/>
    <col min="13569" max="13569" width="19.5703125" customWidth="1"/>
    <col min="13570" max="13570" width="12.42578125" customWidth="1"/>
    <col min="13572" max="13582" width="16" customWidth="1"/>
    <col min="13583" max="13583" width="17" customWidth="1"/>
    <col min="13584" max="13584" width="21.5703125" bestFit="1" customWidth="1"/>
    <col min="13585" max="13585" width="2.42578125" customWidth="1"/>
    <col min="13824" max="13824" width="5.7109375" customWidth="1"/>
    <col min="13825" max="13825" width="19.5703125" customWidth="1"/>
    <col min="13826" max="13826" width="12.42578125" customWidth="1"/>
    <col min="13828" max="13838" width="16" customWidth="1"/>
    <col min="13839" max="13839" width="17" customWidth="1"/>
    <col min="13840" max="13840" width="21.5703125" bestFit="1" customWidth="1"/>
    <col min="13841" max="13841" width="2.42578125" customWidth="1"/>
    <col min="14080" max="14080" width="5.7109375" customWidth="1"/>
    <col min="14081" max="14081" width="19.5703125" customWidth="1"/>
    <col min="14082" max="14082" width="12.42578125" customWidth="1"/>
    <col min="14084" max="14094" width="16" customWidth="1"/>
    <col min="14095" max="14095" width="17" customWidth="1"/>
    <col min="14096" max="14096" width="21.5703125" bestFit="1" customWidth="1"/>
    <col min="14097" max="14097" width="2.42578125" customWidth="1"/>
    <col min="14336" max="14336" width="5.7109375" customWidth="1"/>
    <col min="14337" max="14337" width="19.5703125" customWidth="1"/>
    <col min="14338" max="14338" width="12.42578125" customWidth="1"/>
    <col min="14340" max="14350" width="16" customWidth="1"/>
    <col min="14351" max="14351" width="17" customWidth="1"/>
    <col min="14352" max="14352" width="21.5703125" bestFit="1" customWidth="1"/>
    <col min="14353" max="14353" width="2.42578125" customWidth="1"/>
    <col min="14592" max="14592" width="5.7109375" customWidth="1"/>
    <col min="14593" max="14593" width="19.5703125" customWidth="1"/>
    <col min="14594" max="14594" width="12.42578125" customWidth="1"/>
    <col min="14596" max="14606" width="16" customWidth="1"/>
    <col min="14607" max="14607" width="17" customWidth="1"/>
    <col min="14608" max="14608" width="21.5703125" bestFit="1" customWidth="1"/>
    <col min="14609" max="14609" width="2.42578125" customWidth="1"/>
    <col min="14848" max="14848" width="5.7109375" customWidth="1"/>
    <col min="14849" max="14849" width="19.5703125" customWidth="1"/>
    <col min="14850" max="14850" width="12.42578125" customWidth="1"/>
    <col min="14852" max="14862" width="16" customWidth="1"/>
    <col min="14863" max="14863" width="17" customWidth="1"/>
    <col min="14864" max="14864" width="21.5703125" bestFit="1" customWidth="1"/>
    <col min="14865" max="14865" width="2.42578125" customWidth="1"/>
    <col min="15104" max="15104" width="5.7109375" customWidth="1"/>
    <col min="15105" max="15105" width="19.5703125" customWidth="1"/>
    <col min="15106" max="15106" width="12.42578125" customWidth="1"/>
    <col min="15108" max="15118" width="16" customWidth="1"/>
    <col min="15119" max="15119" width="17" customWidth="1"/>
    <col min="15120" max="15120" width="21.5703125" bestFit="1" customWidth="1"/>
    <col min="15121" max="15121" width="2.42578125" customWidth="1"/>
    <col min="15360" max="15360" width="5.7109375" customWidth="1"/>
    <col min="15361" max="15361" width="19.5703125" customWidth="1"/>
    <col min="15362" max="15362" width="12.42578125" customWidth="1"/>
    <col min="15364" max="15374" width="16" customWidth="1"/>
    <col min="15375" max="15375" width="17" customWidth="1"/>
    <col min="15376" max="15376" width="21.5703125" bestFit="1" customWidth="1"/>
    <col min="15377" max="15377" width="2.42578125" customWidth="1"/>
    <col min="15616" max="15616" width="5.7109375" customWidth="1"/>
    <col min="15617" max="15617" width="19.5703125" customWidth="1"/>
    <col min="15618" max="15618" width="12.42578125" customWidth="1"/>
    <col min="15620" max="15630" width="16" customWidth="1"/>
    <col min="15631" max="15631" width="17" customWidth="1"/>
    <col min="15632" max="15632" width="21.5703125" bestFit="1" customWidth="1"/>
    <col min="15633" max="15633" width="2.42578125" customWidth="1"/>
    <col min="15872" max="15872" width="5.7109375" customWidth="1"/>
    <col min="15873" max="15873" width="19.5703125" customWidth="1"/>
    <col min="15874" max="15874" width="12.42578125" customWidth="1"/>
    <col min="15876" max="15886" width="16" customWidth="1"/>
    <col min="15887" max="15887" width="17" customWidth="1"/>
    <col min="15888" max="15888" width="21.5703125" bestFit="1" customWidth="1"/>
    <col min="15889" max="15889" width="2.42578125" customWidth="1"/>
    <col min="16128" max="16128" width="5.7109375" customWidth="1"/>
    <col min="16129" max="16129" width="19.5703125" customWidth="1"/>
    <col min="16130" max="16130" width="12.42578125" customWidth="1"/>
    <col min="16132" max="16142" width="16" customWidth="1"/>
    <col min="16143" max="16143" width="17" customWidth="1"/>
    <col min="16144" max="16144" width="21.5703125" bestFit="1" customWidth="1"/>
    <col min="16145" max="16145" width="2.42578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x14ac:dyDescent="0.3">
      <c r="A2" s="1"/>
      <c r="B2" s="1"/>
      <c r="C2" s="2" t="s">
        <v>0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20.25" x14ac:dyDescent="0.3">
      <c r="A3" s="1"/>
      <c r="B3" s="1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20.25" x14ac:dyDescent="0.3">
      <c r="A4" s="1"/>
      <c r="B4" s="1"/>
      <c r="C4" s="2" t="s">
        <v>39</v>
      </c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20.25" x14ac:dyDescent="0.3">
      <c r="A5" s="1"/>
      <c r="B5" s="1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</row>
    <row r="6" spans="1:17" ht="40.5" x14ac:dyDescent="0.3">
      <c r="A6" s="1"/>
      <c r="B6" s="1"/>
      <c r="C6" s="55" t="s">
        <v>38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ht="20.25" x14ac:dyDescent="0.3">
      <c r="A7" s="1"/>
      <c r="B7" s="1"/>
      <c r="C7" s="2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"/>
    </row>
    <row r="8" spans="1:17" ht="20.25" x14ac:dyDescent="0.3">
      <c r="A8" s="1"/>
      <c r="B8" s="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</row>
    <row r="9" spans="1:17" ht="20.25" x14ac:dyDescent="0.3">
      <c r="A9" s="1"/>
      <c r="B9" s="1"/>
      <c r="C9" s="2" t="s">
        <v>48</v>
      </c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</row>
    <row r="10" spans="1:17" ht="20.25" x14ac:dyDescent="0.3">
      <c r="A10" s="1"/>
      <c r="B10" s="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</row>
    <row r="11" spans="1:17" x14ac:dyDescent="0.2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"/>
    </row>
    <row r="12" spans="1:17" x14ac:dyDescent="0.2">
      <c r="A12" s="1"/>
      <c r="B12" s="1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</row>
    <row r="13" spans="1:17" ht="13.5" thickBot="1" x14ac:dyDescent="0.25">
      <c r="A13" s="1"/>
      <c r="B13" s="1"/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</row>
    <row r="14" spans="1:17" ht="76.5" customHeight="1" thickBot="1" x14ac:dyDescent="0.25">
      <c r="A14" s="1"/>
      <c r="B14" s="1"/>
      <c r="C14" s="9" t="s">
        <v>2</v>
      </c>
      <c r="D14" s="10" t="s">
        <v>3</v>
      </c>
      <c r="E14" s="11" t="s">
        <v>4</v>
      </c>
      <c r="F14" s="11" t="s">
        <v>9</v>
      </c>
      <c r="G14" s="11" t="s">
        <v>14</v>
      </c>
      <c r="H14" s="11" t="s">
        <v>41</v>
      </c>
      <c r="I14" s="11" t="s">
        <v>11</v>
      </c>
      <c r="J14" s="11" t="s">
        <v>12</v>
      </c>
      <c r="K14" s="11" t="s">
        <v>10</v>
      </c>
      <c r="L14" s="73" t="s">
        <v>42</v>
      </c>
      <c r="M14" s="74" t="s">
        <v>43</v>
      </c>
      <c r="N14" s="75" t="s">
        <v>44</v>
      </c>
      <c r="O14" s="68" t="s">
        <v>45</v>
      </c>
      <c r="P14" s="9" t="s">
        <v>46</v>
      </c>
      <c r="Q14" s="1"/>
    </row>
    <row r="15" spans="1:17" ht="18" customHeight="1" thickBot="1" x14ac:dyDescent="0.25">
      <c r="A15" s="1"/>
      <c r="B15" s="1"/>
      <c r="C15" s="59"/>
      <c r="D15" s="60"/>
      <c r="E15" s="60"/>
      <c r="F15" s="62"/>
      <c r="G15" s="62"/>
      <c r="H15" s="62"/>
      <c r="I15" s="62"/>
      <c r="J15" s="62"/>
      <c r="K15" s="69"/>
      <c r="L15" s="70"/>
      <c r="M15" s="71"/>
      <c r="N15" s="72"/>
      <c r="O15" s="63"/>
      <c r="P15" s="64"/>
      <c r="Q15" s="1"/>
    </row>
    <row r="16" spans="1:17" ht="30" customHeight="1" thickBot="1" x14ac:dyDescent="0.25">
      <c r="A16" s="1"/>
      <c r="B16" s="1"/>
      <c r="C16" s="12" t="s">
        <v>30</v>
      </c>
      <c r="D16" s="13">
        <v>19.2</v>
      </c>
      <c r="E16" s="14">
        <v>5</v>
      </c>
      <c r="F16" s="89"/>
      <c r="G16" s="89"/>
      <c r="H16" s="89"/>
      <c r="I16" s="89"/>
      <c r="J16" s="89"/>
      <c r="K16" s="89"/>
      <c r="L16" s="90"/>
      <c r="M16" s="90"/>
      <c r="N16" s="90"/>
      <c r="O16" s="15">
        <f>F16+G16+H16+I16+J16+K16+L16+M16+N16</f>
        <v>0</v>
      </c>
      <c r="P16" s="16">
        <f>O16*1.15</f>
        <v>0</v>
      </c>
      <c r="Q16" s="1"/>
    </row>
    <row r="17" spans="1:17" ht="30" customHeight="1" thickBot="1" x14ac:dyDescent="0.25">
      <c r="A17" s="1"/>
      <c r="B17" s="1"/>
      <c r="C17" s="56" t="s">
        <v>31</v>
      </c>
      <c r="D17" s="57">
        <v>30.1</v>
      </c>
      <c r="E17" s="58">
        <v>5</v>
      </c>
      <c r="F17" s="90"/>
      <c r="G17" s="90"/>
      <c r="H17" s="90"/>
      <c r="I17" s="90"/>
      <c r="J17" s="90"/>
      <c r="K17" s="90"/>
      <c r="L17" s="90"/>
      <c r="M17" s="90"/>
      <c r="N17" s="90"/>
      <c r="O17" s="15">
        <f t="shared" ref="O17:O19" si="0">F17+G17+H17+I17+J17+K17+L17+M17+N17</f>
        <v>0</v>
      </c>
      <c r="P17" s="21">
        <f>O17*E17</f>
        <v>0</v>
      </c>
      <c r="Q17" s="1"/>
    </row>
    <row r="18" spans="1:17" ht="30" customHeight="1" thickBot="1" x14ac:dyDescent="0.25">
      <c r="A18" s="1"/>
      <c r="B18" s="1"/>
      <c r="C18" s="56" t="s">
        <v>32</v>
      </c>
      <c r="D18" s="18">
        <v>42.7</v>
      </c>
      <c r="E18" s="58">
        <v>10</v>
      </c>
      <c r="F18" s="90"/>
      <c r="G18" s="90"/>
      <c r="H18" s="90"/>
      <c r="I18" s="90"/>
      <c r="J18" s="90"/>
      <c r="K18" s="90"/>
      <c r="L18" s="90"/>
      <c r="M18" s="90"/>
      <c r="N18" s="90"/>
      <c r="O18" s="15">
        <f t="shared" si="0"/>
        <v>0</v>
      </c>
      <c r="P18" s="21">
        <f>O18*E18</f>
        <v>0</v>
      </c>
      <c r="Q18" s="1"/>
    </row>
    <row r="19" spans="1:17" ht="30" customHeight="1" x14ac:dyDescent="0.2">
      <c r="A19" s="1"/>
      <c r="B19" s="1"/>
      <c r="C19" s="17" t="s">
        <v>33</v>
      </c>
      <c r="D19" s="57">
        <v>53.6</v>
      </c>
      <c r="E19" s="19">
        <v>10</v>
      </c>
      <c r="F19" s="90"/>
      <c r="G19" s="90"/>
      <c r="H19" s="90"/>
      <c r="I19" s="90"/>
      <c r="J19" s="90"/>
      <c r="K19" s="90"/>
      <c r="L19" s="90"/>
      <c r="M19" s="90"/>
      <c r="N19" s="90"/>
      <c r="O19" s="15">
        <f t="shared" si="0"/>
        <v>0</v>
      </c>
      <c r="P19" s="21">
        <f>O19*E19</f>
        <v>0</v>
      </c>
      <c r="Q19" s="1"/>
    </row>
    <row r="20" spans="1:17" ht="30" customHeight="1" thickBot="1" x14ac:dyDescent="0.25">
      <c r="A20" s="1"/>
      <c r="B20" s="1"/>
      <c r="C20" s="22"/>
      <c r="D20" s="22"/>
      <c r="E20" s="23">
        <f>SUM(E16:E19)</f>
        <v>30</v>
      </c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1"/>
    </row>
    <row r="21" spans="1:17" x14ac:dyDescent="0.2">
      <c r="A21" s="1"/>
      <c r="B21" s="1"/>
      <c r="C21" s="28"/>
      <c r="D21" s="28"/>
      <c r="E21" s="28"/>
      <c r="F21" s="25"/>
      <c r="G21" s="25"/>
      <c r="H21" s="25"/>
      <c r="I21" s="25"/>
      <c r="J21" s="25"/>
      <c r="K21" s="25"/>
      <c r="L21" s="25"/>
      <c r="M21" s="25"/>
      <c r="N21" s="25"/>
      <c r="O21" s="30"/>
      <c r="P21" s="1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x14ac:dyDescent="0.2">
      <c r="A23" s="1"/>
      <c r="B23" s="1"/>
      <c r="C23" s="33" t="s">
        <v>47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 algorithmName="SHA-512" hashValue="YepMi9M2ofWwKndbpOqCKzaasUSrv3d8kF0EdvktCPp+YFByG/rLd8t4IL/yiwxivIibHVzzsHLb2Hm1R2iOeA==" saltValue="feW7C4nhAupQakrfz0MJSg==" spinCount="100000" sheet="1" objects="1" scenarios="1"/>
  <protectedRanges>
    <protectedRange algorithmName="SHA-512" hashValue="qK93smS+HDLZzEhZOY1Lh1EE8Z+4EZxbVXci9FxWe55zzxNZf4rQnIs9djhxWUeneQpMh1HBlhSO610iIOXInw==" saltValue="6D9PJQxCQoZOFAjD0pUvaQ==" spinCount="100000" sqref="F16:N19" name="Range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03FE-6E07-409B-9219-D77634591E94}">
  <sheetPr>
    <pageSetUpPr fitToPage="1"/>
  </sheetPr>
  <dimension ref="B1:O34"/>
  <sheetViews>
    <sheetView showGridLines="0" tabSelected="1" zoomScaleNormal="100" workbookViewId="0">
      <selection activeCell="H21" sqref="H21:H22 H16:H17"/>
    </sheetView>
  </sheetViews>
  <sheetFormatPr defaultRowHeight="12.75" x14ac:dyDescent="0.2"/>
  <cols>
    <col min="1" max="1" width="3.5703125" customWidth="1"/>
    <col min="2" max="2" width="15.140625" customWidth="1"/>
    <col min="8" max="8" width="35.7109375" customWidth="1"/>
    <col min="257" max="257" width="3.5703125" customWidth="1"/>
    <col min="258" max="258" width="15.140625" customWidth="1"/>
    <col min="264" max="264" width="35.7109375" customWidth="1"/>
    <col min="513" max="513" width="3.5703125" customWidth="1"/>
    <col min="514" max="514" width="15.140625" customWidth="1"/>
    <col min="520" max="520" width="35.7109375" customWidth="1"/>
    <col min="769" max="769" width="3.5703125" customWidth="1"/>
    <col min="770" max="770" width="15.140625" customWidth="1"/>
    <col min="776" max="776" width="35.7109375" customWidth="1"/>
    <col min="1025" max="1025" width="3.5703125" customWidth="1"/>
    <col min="1026" max="1026" width="15.140625" customWidth="1"/>
    <col min="1032" max="1032" width="35.7109375" customWidth="1"/>
    <col min="1281" max="1281" width="3.5703125" customWidth="1"/>
    <col min="1282" max="1282" width="15.140625" customWidth="1"/>
    <col min="1288" max="1288" width="35.7109375" customWidth="1"/>
    <col min="1537" max="1537" width="3.5703125" customWidth="1"/>
    <col min="1538" max="1538" width="15.140625" customWidth="1"/>
    <col min="1544" max="1544" width="35.7109375" customWidth="1"/>
    <col min="1793" max="1793" width="3.5703125" customWidth="1"/>
    <col min="1794" max="1794" width="15.140625" customWidth="1"/>
    <col min="1800" max="1800" width="35.7109375" customWidth="1"/>
    <col min="2049" max="2049" width="3.5703125" customWidth="1"/>
    <col min="2050" max="2050" width="15.140625" customWidth="1"/>
    <col min="2056" max="2056" width="35.7109375" customWidth="1"/>
    <col min="2305" max="2305" width="3.5703125" customWidth="1"/>
    <col min="2306" max="2306" width="15.140625" customWidth="1"/>
    <col min="2312" max="2312" width="35.7109375" customWidth="1"/>
    <col min="2561" max="2561" width="3.5703125" customWidth="1"/>
    <col min="2562" max="2562" width="15.140625" customWidth="1"/>
    <col min="2568" max="2568" width="35.7109375" customWidth="1"/>
    <col min="2817" max="2817" width="3.5703125" customWidth="1"/>
    <col min="2818" max="2818" width="15.140625" customWidth="1"/>
    <col min="2824" max="2824" width="35.7109375" customWidth="1"/>
    <col min="3073" max="3073" width="3.5703125" customWidth="1"/>
    <col min="3074" max="3074" width="15.140625" customWidth="1"/>
    <col min="3080" max="3080" width="35.7109375" customWidth="1"/>
    <col min="3329" max="3329" width="3.5703125" customWidth="1"/>
    <col min="3330" max="3330" width="15.140625" customWidth="1"/>
    <col min="3336" max="3336" width="35.7109375" customWidth="1"/>
    <col min="3585" max="3585" width="3.5703125" customWidth="1"/>
    <col min="3586" max="3586" width="15.140625" customWidth="1"/>
    <col min="3592" max="3592" width="35.7109375" customWidth="1"/>
    <col min="3841" max="3841" width="3.5703125" customWidth="1"/>
    <col min="3842" max="3842" width="15.140625" customWidth="1"/>
    <col min="3848" max="3848" width="35.7109375" customWidth="1"/>
    <col min="4097" max="4097" width="3.5703125" customWidth="1"/>
    <col min="4098" max="4098" width="15.140625" customWidth="1"/>
    <col min="4104" max="4104" width="35.7109375" customWidth="1"/>
    <col min="4353" max="4353" width="3.5703125" customWidth="1"/>
    <col min="4354" max="4354" width="15.140625" customWidth="1"/>
    <col min="4360" max="4360" width="35.7109375" customWidth="1"/>
    <col min="4609" max="4609" width="3.5703125" customWidth="1"/>
    <col min="4610" max="4610" width="15.140625" customWidth="1"/>
    <col min="4616" max="4616" width="35.7109375" customWidth="1"/>
    <col min="4865" max="4865" width="3.5703125" customWidth="1"/>
    <col min="4866" max="4866" width="15.140625" customWidth="1"/>
    <col min="4872" max="4872" width="35.7109375" customWidth="1"/>
    <col min="5121" max="5121" width="3.5703125" customWidth="1"/>
    <col min="5122" max="5122" width="15.140625" customWidth="1"/>
    <col min="5128" max="5128" width="35.7109375" customWidth="1"/>
    <col min="5377" max="5377" width="3.5703125" customWidth="1"/>
    <col min="5378" max="5378" width="15.140625" customWidth="1"/>
    <col min="5384" max="5384" width="35.7109375" customWidth="1"/>
    <col min="5633" max="5633" width="3.5703125" customWidth="1"/>
    <col min="5634" max="5634" width="15.140625" customWidth="1"/>
    <col min="5640" max="5640" width="35.7109375" customWidth="1"/>
    <col min="5889" max="5889" width="3.5703125" customWidth="1"/>
    <col min="5890" max="5890" width="15.140625" customWidth="1"/>
    <col min="5896" max="5896" width="35.7109375" customWidth="1"/>
    <col min="6145" max="6145" width="3.5703125" customWidth="1"/>
    <col min="6146" max="6146" width="15.140625" customWidth="1"/>
    <col min="6152" max="6152" width="35.7109375" customWidth="1"/>
    <col min="6401" max="6401" width="3.5703125" customWidth="1"/>
    <col min="6402" max="6402" width="15.140625" customWidth="1"/>
    <col min="6408" max="6408" width="35.7109375" customWidth="1"/>
    <col min="6657" max="6657" width="3.5703125" customWidth="1"/>
    <col min="6658" max="6658" width="15.140625" customWidth="1"/>
    <col min="6664" max="6664" width="35.7109375" customWidth="1"/>
    <col min="6913" max="6913" width="3.5703125" customWidth="1"/>
    <col min="6914" max="6914" width="15.140625" customWidth="1"/>
    <col min="6920" max="6920" width="35.7109375" customWidth="1"/>
    <col min="7169" max="7169" width="3.5703125" customWidth="1"/>
    <col min="7170" max="7170" width="15.140625" customWidth="1"/>
    <col min="7176" max="7176" width="35.7109375" customWidth="1"/>
    <col min="7425" max="7425" width="3.5703125" customWidth="1"/>
    <col min="7426" max="7426" width="15.140625" customWidth="1"/>
    <col min="7432" max="7432" width="35.7109375" customWidth="1"/>
    <col min="7681" max="7681" width="3.5703125" customWidth="1"/>
    <col min="7682" max="7682" width="15.140625" customWidth="1"/>
    <col min="7688" max="7688" width="35.7109375" customWidth="1"/>
    <col min="7937" max="7937" width="3.5703125" customWidth="1"/>
    <col min="7938" max="7938" width="15.140625" customWidth="1"/>
    <col min="7944" max="7944" width="35.7109375" customWidth="1"/>
    <col min="8193" max="8193" width="3.5703125" customWidth="1"/>
    <col min="8194" max="8194" width="15.140625" customWidth="1"/>
    <col min="8200" max="8200" width="35.7109375" customWidth="1"/>
    <col min="8449" max="8449" width="3.5703125" customWidth="1"/>
    <col min="8450" max="8450" width="15.140625" customWidth="1"/>
    <col min="8456" max="8456" width="35.7109375" customWidth="1"/>
    <col min="8705" max="8705" width="3.5703125" customWidth="1"/>
    <col min="8706" max="8706" width="15.140625" customWidth="1"/>
    <col min="8712" max="8712" width="35.7109375" customWidth="1"/>
    <col min="8961" max="8961" width="3.5703125" customWidth="1"/>
    <col min="8962" max="8962" width="15.140625" customWidth="1"/>
    <col min="8968" max="8968" width="35.7109375" customWidth="1"/>
    <col min="9217" max="9217" width="3.5703125" customWidth="1"/>
    <col min="9218" max="9218" width="15.140625" customWidth="1"/>
    <col min="9224" max="9224" width="35.7109375" customWidth="1"/>
    <col min="9473" max="9473" width="3.5703125" customWidth="1"/>
    <col min="9474" max="9474" width="15.140625" customWidth="1"/>
    <col min="9480" max="9480" width="35.7109375" customWidth="1"/>
    <col min="9729" max="9729" width="3.5703125" customWidth="1"/>
    <col min="9730" max="9730" width="15.140625" customWidth="1"/>
    <col min="9736" max="9736" width="35.7109375" customWidth="1"/>
    <col min="9985" max="9985" width="3.5703125" customWidth="1"/>
    <col min="9986" max="9986" width="15.140625" customWidth="1"/>
    <col min="9992" max="9992" width="35.7109375" customWidth="1"/>
    <col min="10241" max="10241" width="3.5703125" customWidth="1"/>
    <col min="10242" max="10242" width="15.140625" customWidth="1"/>
    <col min="10248" max="10248" width="35.7109375" customWidth="1"/>
    <col min="10497" max="10497" width="3.5703125" customWidth="1"/>
    <col min="10498" max="10498" width="15.140625" customWidth="1"/>
    <col min="10504" max="10504" width="35.7109375" customWidth="1"/>
    <col min="10753" max="10753" width="3.5703125" customWidth="1"/>
    <col min="10754" max="10754" width="15.140625" customWidth="1"/>
    <col min="10760" max="10760" width="35.7109375" customWidth="1"/>
    <col min="11009" max="11009" width="3.5703125" customWidth="1"/>
    <col min="11010" max="11010" width="15.140625" customWidth="1"/>
    <col min="11016" max="11016" width="35.7109375" customWidth="1"/>
    <col min="11265" max="11265" width="3.5703125" customWidth="1"/>
    <col min="11266" max="11266" width="15.140625" customWidth="1"/>
    <col min="11272" max="11272" width="35.7109375" customWidth="1"/>
    <col min="11521" max="11521" width="3.5703125" customWidth="1"/>
    <col min="11522" max="11522" width="15.140625" customWidth="1"/>
    <col min="11528" max="11528" width="35.7109375" customWidth="1"/>
    <col min="11777" max="11777" width="3.5703125" customWidth="1"/>
    <col min="11778" max="11778" width="15.140625" customWidth="1"/>
    <col min="11784" max="11784" width="35.7109375" customWidth="1"/>
    <col min="12033" max="12033" width="3.5703125" customWidth="1"/>
    <col min="12034" max="12034" width="15.140625" customWidth="1"/>
    <col min="12040" max="12040" width="35.7109375" customWidth="1"/>
    <col min="12289" max="12289" width="3.5703125" customWidth="1"/>
    <col min="12290" max="12290" width="15.140625" customWidth="1"/>
    <col min="12296" max="12296" width="35.7109375" customWidth="1"/>
    <col min="12545" max="12545" width="3.5703125" customWidth="1"/>
    <col min="12546" max="12546" width="15.140625" customWidth="1"/>
    <col min="12552" max="12552" width="35.7109375" customWidth="1"/>
    <col min="12801" max="12801" width="3.5703125" customWidth="1"/>
    <col min="12802" max="12802" width="15.140625" customWidth="1"/>
    <col min="12808" max="12808" width="35.7109375" customWidth="1"/>
    <col min="13057" max="13057" width="3.5703125" customWidth="1"/>
    <col min="13058" max="13058" width="15.140625" customWidth="1"/>
    <col min="13064" max="13064" width="35.7109375" customWidth="1"/>
    <col min="13313" max="13313" width="3.5703125" customWidth="1"/>
    <col min="13314" max="13314" width="15.140625" customWidth="1"/>
    <col min="13320" max="13320" width="35.7109375" customWidth="1"/>
    <col min="13569" max="13569" width="3.5703125" customWidth="1"/>
    <col min="13570" max="13570" width="15.140625" customWidth="1"/>
    <col min="13576" max="13576" width="35.7109375" customWidth="1"/>
    <col min="13825" max="13825" width="3.5703125" customWidth="1"/>
    <col min="13826" max="13826" width="15.140625" customWidth="1"/>
    <col min="13832" max="13832" width="35.7109375" customWidth="1"/>
    <col min="14081" max="14081" width="3.5703125" customWidth="1"/>
    <col min="14082" max="14082" width="15.140625" customWidth="1"/>
    <col min="14088" max="14088" width="35.7109375" customWidth="1"/>
    <col min="14337" max="14337" width="3.5703125" customWidth="1"/>
    <col min="14338" max="14338" width="15.140625" customWidth="1"/>
    <col min="14344" max="14344" width="35.7109375" customWidth="1"/>
    <col min="14593" max="14593" width="3.5703125" customWidth="1"/>
    <col min="14594" max="14594" width="15.140625" customWidth="1"/>
    <col min="14600" max="14600" width="35.7109375" customWidth="1"/>
    <col min="14849" max="14849" width="3.5703125" customWidth="1"/>
    <col min="14850" max="14850" width="15.140625" customWidth="1"/>
    <col min="14856" max="14856" width="35.7109375" customWidth="1"/>
    <col min="15105" max="15105" width="3.5703125" customWidth="1"/>
    <col min="15106" max="15106" width="15.140625" customWidth="1"/>
    <col min="15112" max="15112" width="35.7109375" customWidth="1"/>
    <col min="15361" max="15361" width="3.5703125" customWidth="1"/>
    <col min="15362" max="15362" width="15.140625" customWidth="1"/>
    <col min="15368" max="15368" width="35.7109375" customWidth="1"/>
    <col min="15617" max="15617" width="3.5703125" customWidth="1"/>
    <col min="15618" max="15618" width="15.140625" customWidth="1"/>
    <col min="15624" max="15624" width="35.7109375" customWidth="1"/>
    <col min="15873" max="15873" width="3.5703125" customWidth="1"/>
    <col min="15874" max="15874" width="15.140625" customWidth="1"/>
    <col min="15880" max="15880" width="35.7109375" customWidth="1"/>
    <col min="16129" max="16129" width="3.5703125" customWidth="1"/>
    <col min="16130" max="16130" width="15.140625" customWidth="1"/>
    <col min="16136" max="16136" width="35.7109375" customWidth="1"/>
  </cols>
  <sheetData>
    <row r="1" spans="2:11" ht="20.25" x14ac:dyDescent="0.3">
      <c r="B1" s="34" t="s">
        <v>0</v>
      </c>
      <c r="C1" s="35"/>
      <c r="D1" s="35"/>
      <c r="E1" s="35"/>
      <c r="F1" s="36"/>
      <c r="G1" s="36"/>
      <c r="H1" s="36"/>
      <c r="I1" s="36"/>
      <c r="J1" s="36"/>
      <c r="K1" s="36"/>
    </row>
    <row r="2" spans="2:11" ht="20.25" x14ac:dyDescent="0.3">
      <c r="B2" s="34"/>
      <c r="C2" s="36"/>
      <c r="D2" s="36"/>
      <c r="E2" s="36"/>
      <c r="F2" s="36"/>
      <c r="G2" s="36"/>
      <c r="H2" s="36"/>
      <c r="I2" s="36"/>
      <c r="J2" s="36"/>
      <c r="K2" s="36"/>
    </row>
    <row r="3" spans="2:11" ht="20.25" x14ac:dyDescent="0.3">
      <c r="B3" s="34" t="s">
        <v>39</v>
      </c>
      <c r="C3" s="35"/>
      <c r="D3" s="35"/>
      <c r="E3" s="35"/>
      <c r="F3" s="36"/>
      <c r="G3" s="36"/>
      <c r="H3" s="36"/>
      <c r="I3" s="36"/>
      <c r="J3" s="36"/>
      <c r="K3" s="36"/>
    </row>
    <row r="4" spans="2:11" ht="20.25" x14ac:dyDescent="0.3">
      <c r="B4" s="34"/>
      <c r="C4" s="36"/>
      <c r="D4" s="36"/>
      <c r="E4" s="36"/>
      <c r="F4" s="36"/>
      <c r="G4" s="36"/>
      <c r="H4" s="36"/>
      <c r="I4" s="36"/>
      <c r="J4" s="36"/>
      <c r="K4" s="36"/>
    </row>
    <row r="5" spans="2:11" ht="40.5" x14ac:dyDescent="0.3">
      <c r="B5" s="37" t="s">
        <v>40</v>
      </c>
      <c r="C5" s="35"/>
      <c r="D5" s="35"/>
      <c r="E5" s="35"/>
      <c r="F5" s="36"/>
      <c r="G5" s="36"/>
      <c r="H5" s="36"/>
      <c r="I5" s="36"/>
      <c r="J5" s="36"/>
      <c r="K5" s="36"/>
    </row>
    <row r="6" spans="2:11" ht="20.25" x14ac:dyDescent="0.3">
      <c r="B6" s="34"/>
      <c r="C6" s="35"/>
      <c r="D6" s="35"/>
      <c r="E6" s="35"/>
      <c r="F6" s="36"/>
      <c r="G6" s="36"/>
      <c r="H6" s="36"/>
      <c r="I6" s="36"/>
      <c r="J6" s="36"/>
      <c r="K6" s="36"/>
    </row>
    <row r="7" spans="2:11" ht="20.25" x14ac:dyDescent="0.3">
      <c r="B7" s="34" t="s">
        <v>23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ht="20.25" x14ac:dyDescent="0.3">
      <c r="B8" s="34"/>
      <c r="C8" s="35"/>
      <c r="D8" s="35"/>
      <c r="E8" s="35"/>
      <c r="F8" s="36"/>
      <c r="G8" s="36"/>
      <c r="H8" s="36"/>
      <c r="I8" s="36"/>
      <c r="J8" s="36"/>
      <c r="K8" s="36"/>
    </row>
    <row r="9" spans="2:11" ht="20.25" x14ac:dyDescent="0.3">
      <c r="B9" s="34"/>
      <c r="C9" s="35"/>
      <c r="D9" s="35"/>
      <c r="E9" s="35"/>
      <c r="F9" s="36"/>
      <c r="G9" s="36"/>
      <c r="H9" s="36"/>
      <c r="I9" s="36"/>
      <c r="J9" s="36"/>
      <c r="K9" s="36"/>
    </row>
    <row r="10" spans="2:11" x14ac:dyDescent="0.2">
      <c r="I10" s="36"/>
      <c r="J10" s="36"/>
      <c r="K10" s="36"/>
    </row>
    <row r="11" spans="2:11" ht="20.25" x14ac:dyDescent="0.3">
      <c r="B11" s="38"/>
      <c r="G11" s="39" t="s">
        <v>24</v>
      </c>
      <c r="H11" s="91">
        <f>'Schedule of Costs'!S20</f>
        <v>0</v>
      </c>
      <c r="I11" s="36"/>
      <c r="J11" s="36"/>
      <c r="K11" s="36"/>
    </row>
    <row r="12" spans="2:11" ht="20.25" x14ac:dyDescent="0.3">
      <c r="B12" s="38"/>
      <c r="G12" s="39" t="s">
        <v>25</v>
      </c>
      <c r="H12" s="92"/>
    </row>
    <row r="14" spans="2:11" ht="20.25" x14ac:dyDescent="0.3">
      <c r="B14" s="38"/>
      <c r="G14" s="39"/>
      <c r="H14" s="40"/>
      <c r="I14" s="41"/>
    </row>
    <row r="15" spans="2:11" ht="21" thickBot="1" x14ac:dyDescent="0.35">
      <c r="G15" s="39"/>
      <c r="H15" s="40"/>
      <c r="I15" s="41"/>
    </row>
    <row r="16" spans="2:11" ht="19.5" customHeight="1" x14ac:dyDescent="0.2">
      <c r="H16" s="93">
        <f>H11</f>
        <v>0</v>
      </c>
    </row>
    <row r="17" spans="3:15" ht="19.5" thickBot="1" x14ac:dyDescent="0.35">
      <c r="G17" s="42" t="s">
        <v>26</v>
      </c>
      <c r="H17" s="94"/>
    </row>
    <row r="21" spans="3:15" ht="19.5" customHeight="1" x14ac:dyDescent="0.2">
      <c r="H21" s="95">
        <f>H16*15%</f>
        <v>0</v>
      </c>
    </row>
    <row r="22" spans="3:15" ht="19.5" customHeight="1" x14ac:dyDescent="0.3">
      <c r="G22" s="43" t="s">
        <v>27</v>
      </c>
      <c r="H22" s="96"/>
    </row>
    <row r="24" spans="3:15" ht="13.5" customHeight="1" thickBot="1" x14ac:dyDescent="0.25"/>
    <row r="25" spans="3:15" ht="19.5" customHeight="1" x14ac:dyDescent="0.25">
      <c r="G25" s="44" t="s">
        <v>28</v>
      </c>
      <c r="H25" s="93">
        <f>H21+H16</f>
        <v>0</v>
      </c>
    </row>
    <row r="26" spans="3:15" ht="18.75" customHeight="1" thickBot="1" x14ac:dyDescent="0.3">
      <c r="G26" s="44" t="s">
        <v>29</v>
      </c>
      <c r="H26" s="94"/>
    </row>
    <row r="28" spans="3:15" ht="13.5" thickBot="1" x14ac:dyDescent="0.25"/>
    <row r="29" spans="3:15" x14ac:dyDescent="0.2">
      <c r="C29" s="45" t="s">
        <v>18</v>
      </c>
      <c r="D29" s="46"/>
      <c r="E29" s="46"/>
      <c r="F29" s="46"/>
      <c r="G29" s="46"/>
      <c r="H29" s="46"/>
      <c r="I29" s="46"/>
      <c r="J29" s="46"/>
      <c r="K29" s="46"/>
      <c r="L29" s="47"/>
      <c r="M29" s="48"/>
      <c r="N29" s="48"/>
      <c r="O29" s="48"/>
    </row>
    <row r="30" spans="3:15" x14ac:dyDescent="0.2">
      <c r="C30" s="49" t="s">
        <v>19</v>
      </c>
      <c r="D30" s="50"/>
      <c r="E30" s="50"/>
      <c r="F30" s="50"/>
      <c r="G30" s="50"/>
      <c r="H30" s="50"/>
      <c r="I30" s="50"/>
      <c r="J30" s="50"/>
      <c r="K30" s="50"/>
      <c r="L30" s="51"/>
      <c r="M30" s="48"/>
      <c r="N30" s="48"/>
      <c r="O30" s="48"/>
    </row>
    <row r="31" spans="3:15" x14ac:dyDescent="0.2">
      <c r="C31" s="49" t="s">
        <v>20</v>
      </c>
      <c r="D31" s="50"/>
      <c r="E31" s="50"/>
      <c r="F31" s="50"/>
      <c r="G31" s="50"/>
      <c r="H31" s="50"/>
      <c r="I31" s="50"/>
      <c r="J31" s="50"/>
      <c r="K31" s="50"/>
      <c r="L31" s="51"/>
      <c r="M31" s="48"/>
      <c r="N31" s="48"/>
      <c r="O31" s="48"/>
    </row>
    <row r="32" spans="3:15" x14ac:dyDescent="0.2">
      <c r="C32" s="49" t="s">
        <v>21</v>
      </c>
      <c r="D32" s="50"/>
      <c r="E32" s="50"/>
      <c r="F32" s="50"/>
      <c r="G32" s="50"/>
      <c r="H32" s="50"/>
      <c r="I32" s="50"/>
      <c r="J32" s="50"/>
      <c r="K32" s="50"/>
      <c r="L32" s="51"/>
      <c r="M32" s="48"/>
      <c r="N32" s="48"/>
      <c r="O32" s="48"/>
    </row>
    <row r="33" spans="3:15" x14ac:dyDescent="0.2">
      <c r="C33" s="49" t="s">
        <v>22</v>
      </c>
      <c r="D33" s="50"/>
      <c r="E33" s="50"/>
      <c r="F33" s="50"/>
      <c r="G33" s="50"/>
      <c r="H33" s="50"/>
      <c r="I33" s="50"/>
      <c r="J33" s="50"/>
      <c r="K33" s="50"/>
      <c r="L33" s="51"/>
      <c r="M33" s="48"/>
      <c r="N33" s="48"/>
      <c r="O33" s="48"/>
    </row>
    <row r="34" spans="3:15" ht="13.5" thickBot="1" x14ac:dyDescent="0.25">
      <c r="C34" s="52"/>
      <c r="D34" s="53"/>
      <c r="E34" s="53"/>
      <c r="F34" s="53"/>
      <c r="G34" s="53"/>
      <c r="H34" s="53"/>
      <c r="I34" s="53"/>
      <c r="J34" s="53"/>
      <c r="K34" s="53"/>
      <c r="L34" s="54"/>
    </row>
  </sheetData>
  <sheetProtection algorithmName="SHA-512" hashValue="1kohEkNeeZiCO95Esstsi8lDV32nii4h5zQp9hH5b8vP+wkBbTusVvBK9HiqKIhNF/Fo+7i2YEfrOXWuyHUBaA==" saltValue="cmzn+qY8cherMCZyQPs/3w==" spinCount="100000" sheet="1" objects="1" scenarios="1"/>
  <protectedRanges>
    <protectedRange sqref="H21:H22" name="Range3"/>
  </protectedRanges>
  <mergeCells count="4">
    <mergeCell ref="H11:H12"/>
    <mergeCell ref="H16:H17"/>
    <mergeCell ref="H21:H22"/>
    <mergeCell ref="H25:H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D7BB2763266242AD758D82FBCFC333" ma:contentTypeVersion="14" ma:contentTypeDescription="Create a new document." ma:contentTypeScope="" ma:versionID="597c5044ac639095028ddddf6ab5d387">
  <xsd:schema xmlns:xsd="http://www.w3.org/2001/XMLSchema" xmlns:xs="http://www.w3.org/2001/XMLSchema" xmlns:p="http://schemas.microsoft.com/office/2006/metadata/properties" xmlns:ns3="3da613aa-aa71-4ad4-9420-292c901141a2" xmlns:ns4="abd2fe4f-7175-4abc-b2a3-edbe59b13063" targetNamespace="http://schemas.microsoft.com/office/2006/metadata/properties" ma:root="true" ma:fieldsID="422a29d045ffef2853eed065e5cabb52" ns3:_="" ns4:_="">
    <xsd:import namespace="3da613aa-aa71-4ad4-9420-292c901141a2"/>
    <xsd:import namespace="abd2fe4f-7175-4abc-b2a3-edbe59b130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613aa-aa71-4ad4-9420-292c90114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2fe4f-7175-4abc-b2a3-edbe59b13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85A46-4561-4BF3-A2C4-387B49EE6A4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bd2fe4f-7175-4abc-b2a3-edbe59b13063"/>
    <ds:schemaRef ds:uri="3da613aa-aa71-4ad4-9420-292c901141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F5FD62-B026-423C-9FA8-E843B932F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613aa-aa71-4ad4-9420-292c901141a2"/>
    <ds:schemaRef ds:uri="abd2fe4f-7175-4abc-b2a3-edbe59b13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873E8D-542D-4B38-BBAC-0CAE9CC6A8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of Costs</vt:lpstr>
      <vt:lpstr>Schedule of Options</vt:lpstr>
      <vt:lpstr>SCHEDULE SUMMARY</vt:lpstr>
      <vt:lpstr>'Schedule of Costs'!Print_Area</vt:lpstr>
      <vt:lpstr>'SCHEDULE SUMMARY'!Print_Area</vt:lpstr>
    </vt:vector>
  </TitlesOfParts>
  <Company>NHE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Iipinge, IS</dc:creator>
  <cp:lastModifiedBy>Motseng Richardine</cp:lastModifiedBy>
  <dcterms:created xsi:type="dcterms:W3CDTF">2022-03-08T08:08:35Z</dcterms:created>
  <dcterms:modified xsi:type="dcterms:W3CDTF">2023-10-02T07:51:57Z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0x0101003AD7BB2763266242AD758D82FBCFC333</vt:lpwstr>
  </property>
</Properties>
</file>